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122019044\Downloads\"/>
    </mc:Choice>
  </mc:AlternateContent>
  <bookViews>
    <workbookView xWindow="240" yWindow="75" windowWidth="20055" windowHeight="7935" firstSheet="2" activeTab="5"/>
  </bookViews>
  <sheets>
    <sheet name="Инвестиционные расходы" sheetId="7" r:id="rId1"/>
    <sheet name="Выручка" sheetId="1" r:id="rId2"/>
    <sheet name="Прямые расходы на сырье и матер" sheetId="4" r:id="rId3"/>
    <sheet name="Накладные расходы" sheetId="3" r:id="rId4"/>
    <sheet name="Общие расходы" sheetId="5" r:id="rId5"/>
    <sheet name="Финансовые результаты" sheetId="6" r:id="rId6"/>
  </sheets>
  <calcPr calcId="152511"/>
</workbook>
</file>

<file path=xl/calcChain.xml><?xml version="1.0" encoding="utf-8"?>
<calcChain xmlns="http://schemas.openxmlformats.org/spreadsheetml/2006/main">
  <c r="H11" i="5" l="1"/>
  <c r="I11" i="5"/>
  <c r="J11" i="5" s="1"/>
  <c r="K11" i="5" s="1"/>
  <c r="L11" i="5" s="1"/>
  <c r="M11" i="5" s="1"/>
  <c r="N11" i="5" s="1"/>
  <c r="O11" i="5" s="1"/>
  <c r="AD16" i="1"/>
  <c r="AD13" i="1"/>
  <c r="AD10" i="1"/>
  <c r="AD7" i="1"/>
  <c r="AD4" i="1"/>
  <c r="Q16" i="1"/>
  <c r="Q13" i="1"/>
  <c r="Q10" i="1"/>
  <c r="Q7" i="1"/>
  <c r="Q4" i="1"/>
  <c r="D16" i="1"/>
  <c r="D13" i="1"/>
  <c r="D10" i="1"/>
  <c r="D7" i="1"/>
  <c r="D4" i="1"/>
  <c r="E3" i="3"/>
  <c r="AE16" i="6" l="1"/>
  <c r="AG16" i="6" s="1"/>
  <c r="AI16" i="6" s="1"/>
  <c r="AK16" i="6" s="1"/>
  <c r="AM16" i="6" s="1"/>
  <c r="AO16" i="6" s="1"/>
  <c r="G16" i="6"/>
  <c r="I16" i="6" s="1"/>
  <c r="K16" i="6" s="1"/>
  <c r="M16" i="6" s="1"/>
  <c r="O16" i="6" s="1"/>
  <c r="Q16" i="6" s="1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AB16" i="6" s="1"/>
  <c r="AD16" i="6" s="1"/>
  <c r="AF16" i="6" s="1"/>
  <c r="AH16" i="6" s="1"/>
  <c r="AJ16" i="6" s="1"/>
  <c r="AL16" i="6" s="1"/>
  <c r="AN16" i="6" s="1"/>
  <c r="E16" i="6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3" i="7"/>
  <c r="AC10" i="6"/>
  <c r="AC9" i="6"/>
  <c r="AC8" i="6"/>
  <c r="AC7" i="6"/>
  <c r="P10" i="6"/>
  <c r="P9" i="6"/>
  <c r="P8" i="6"/>
  <c r="P7" i="6"/>
  <c r="C8" i="6"/>
  <c r="C9" i="6"/>
  <c r="C10" i="6"/>
  <c r="C7" i="6"/>
  <c r="D6" i="6"/>
  <c r="E6" i="6"/>
  <c r="F6" i="6"/>
  <c r="G6" i="6"/>
  <c r="H6" i="6"/>
  <c r="I6" i="6"/>
  <c r="J6" i="6"/>
  <c r="K6" i="6"/>
  <c r="L6" i="6"/>
  <c r="M6" i="6"/>
  <c r="N6" i="6"/>
  <c r="O6" i="6"/>
  <c r="Q6" i="6"/>
  <c r="R6" i="6"/>
  <c r="S6" i="6"/>
  <c r="T6" i="6"/>
  <c r="U6" i="6"/>
  <c r="V6" i="6"/>
  <c r="W6" i="6"/>
  <c r="X6" i="6"/>
  <c r="Y6" i="6"/>
  <c r="Z6" i="6"/>
  <c r="AA6" i="6"/>
  <c r="AB6" i="6"/>
  <c r="AD6" i="6"/>
  <c r="AE6" i="6"/>
  <c r="AF6" i="6"/>
  <c r="AG6" i="6"/>
  <c r="AH6" i="6"/>
  <c r="AI6" i="6"/>
  <c r="AJ6" i="6"/>
  <c r="AK6" i="6"/>
  <c r="AL6" i="6"/>
  <c r="AM6" i="6"/>
  <c r="AN6" i="6"/>
  <c r="AO6" i="6"/>
  <c r="AC20" i="5"/>
  <c r="AC19" i="5"/>
  <c r="AC18" i="5"/>
  <c r="AC17" i="5"/>
  <c r="AC16" i="5"/>
  <c r="AC15" i="5"/>
  <c r="AC14" i="5"/>
  <c r="AC13" i="5"/>
  <c r="AC12" i="5"/>
  <c r="AC11" i="5"/>
  <c r="P20" i="5"/>
  <c r="P19" i="5"/>
  <c r="P18" i="5"/>
  <c r="P17" i="5"/>
  <c r="P16" i="5"/>
  <c r="P15" i="5"/>
  <c r="P14" i="5"/>
  <c r="P13" i="5"/>
  <c r="P12" i="5"/>
  <c r="P11" i="5"/>
  <c r="P10" i="5" s="1"/>
  <c r="C12" i="5"/>
  <c r="C13" i="5"/>
  <c r="C14" i="5"/>
  <c r="C15" i="5"/>
  <c r="C16" i="5"/>
  <c r="C17" i="5"/>
  <c r="C18" i="5"/>
  <c r="C19" i="5"/>
  <c r="C20" i="5"/>
  <c r="C11" i="5"/>
  <c r="D10" i="5"/>
  <c r="E10" i="5"/>
  <c r="F10" i="5"/>
  <c r="G10" i="5"/>
  <c r="H10" i="5"/>
  <c r="I10" i="5"/>
  <c r="J10" i="5"/>
  <c r="K10" i="5"/>
  <c r="L10" i="5"/>
  <c r="M10" i="5"/>
  <c r="N10" i="5"/>
  <c r="O10" i="5"/>
  <c r="Q10" i="5"/>
  <c r="R10" i="5"/>
  <c r="S10" i="5"/>
  <c r="T10" i="5"/>
  <c r="U10" i="5"/>
  <c r="V10" i="5"/>
  <c r="W10" i="5"/>
  <c r="X10" i="5"/>
  <c r="Y10" i="5"/>
  <c r="Z10" i="5"/>
  <c r="AA10" i="5"/>
  <c r="AB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B12" i="5"/>
  <c r="B13" i="5"/>
  <c r="B14" i="5"/>
  <c r="B15" i="5"/>
  <c r="B16" i="5"/>
  <c r="B17" i="5"/>
  <c r="B18" i="5"/>
  <c r="B19" i="5"/>
  <c r="B20" i="5"/>
  <c r="B11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B5" i="5"/>
  <c r="B9" i="5"/>
  <c r="B8" i="5"/>
  <c r="B7" i="5"/>
  <c r="B6" i="5"/>
  <c r="E24" i="4"/>
  <c r="E4" i="4"/>
  <c r="E5" i="4"/>
  <c r="E6" i="4"/>
  <c r="E7" i="4"/>
  <c r="E8" i="4"/>
  <c r="E9" i="4"/>
  <c r="E10" i="4"/>
  <c r="E14" i="4"/>
  <c r="E15" i="4"/>
  <c r="E16" i="4"/>
  <c r="E17" i="4"/>
  <c r="E18" i="4"/>
  <c r="E19" i="4"/>
  <c r="E20" i="4"/>
  <c r="E25" i="4"/>
  <c r="E26" i="4"/>
  <c r="E27" i="4"/>
  <c r="E28" i="4"/>
  <c r="E29" i="4"/>
  <c r="E30" i="4"/>
  <c r="E34" i="4"/>
  <c r="E35" i="4"/>
  <c r="E36" i="4"/>
  <c r="E37" i="4"/>
  <c r="E38" i="4"/>
  <c r="E39" i="4"/>
  <c r="E40" i="4"/>
  <c r="E44" i="4"/>
  <c r="E45" i="4"/>
  <c r="E46" i="4"/>
  <c r="E47" i="4"/>
  <c r="E48" i="4"/>
  <c r="E49" i="4"/>
  <c r="E50" i="4"/>
  <c r="F17" i="7" l="1"/>
  <c r="D16" i="6" s="1"/>
  <c r="F16" i="6" s="1"/>
  <c r="H16" i="6" s="1"/>
  <c r="J16" i="6" s="1"/>
  <c r="L16" i="6" s="1"/>
  <c r="N16" i="6" s="1"/>
  <c r="C6" i="6"/>
  <c r="P6" i="6"/>
  <c r="AC10" i="5"/>
  <c r="AC6" i="6"/>
  <c r="C10" i="5"/>
  <c r="E31" i="4"/>
  <c r="C7" i="5" s="1"/>
  <c r="E21" i="4"/>
  <c r="E51" i="4"/>
  <c r="E11" i="4"/>
  <c r="E41" i="4"/>
  <c r="H6" i="5" l="1"/>
  <c r="T6" i="5"/>
  <c r="AF6" i="5"/>
  <c r="I6" i="5"/>
  <c r="U6" i="5"/>
  <c r="AG6" i="5"/>
  <c r="C6" i="5"/>
  <c r="AA6" i="5"/>
  <c r="G6" i="5"/>
  <c r="J6" i="5"/>
  <c r="V6" i="5"/>
  <c r="AH6" i="5"/>
  <c r="K6" i="5"/>
  <c r="W6" i="5"/>
  <c r="AI6" i="5"/>
  <c r="Y6" i="5"/>
  <c r="O6" i="5"/>
  <c r="AM6" i="5"/>
  <c r="R6" i="5"/>
  <c r="S6" i="5"/>
  <c r="L6" i="5"/>
  <c r="X6" i="5"/>
  <c r="AJ6" i="5"/>
  <c r="M6" i="5"/>
  <c r="AK6" i="5"/>
  <c r="AE6" i="5"/>
  <c r="N6" i="5"/>
  <c r="Z6" i="5"/>
  <c r="AL6" i="5"/>
  <c r="F6" i="5"/>
  <c r="D6" i="5"/>
  <c r="P6" i="5"/>
  <c r="AB6" i="5"/>
  <c r="AN6" i="5"/>
  <c r="E6" i="5"/>
  <c r="Q6" i="5"/>
  <c r="AC6" i="5"/>
  <c r="AO6" i="5"/>
  <c r="AD6" i="5"/>
  <c r="D8" i="5"/>
  <c r="P8" i="5"/>
  <c r="AB8" i="5"/>
  <c r="AN8" i="5"/>
  <c r="E8" i="5"/>
  <c r="Q8" i="5"/>
  <c r="AC8" i="5"/>
  <c r="AO8" i="5"/>
  <c r="R8" i="5"/>
  <c r="AD8" i="5"/>
  <c r="F8" i="5"/>
  <c r="AM8" i="5"/>
  <c r="G8" i="5"/>
  <c r="S8" i="5"/>
  <c r="AE8" i="5"/>
  <c r="I8" i="5"/>
  <c r="AG8" i="5"/>
  <c r="C8" i="5"/>
  <c r="AH8" i="5"/>
  <c r="K8" i="5"/>
  <c r="AA8" i="5"/>
  <c r="H8" i="5"/>
  <c r="T8" i="5"/>
  <c r="AF8" i="5"/>
  <c r="U8" i="5"/>
  <c r="AI8" i="5"/>
  <c r="Z8" i="5"/>
  <c r="O8" i="5"/>
  <c r="J8" i="5"/>
  <c r="V8" i="5"/>
  <c r="W8" i="5"/>
  <c r="AL8" i="5"/>
  <c r="N8" i="5"/>
  <c r="L8" i="5"/>
  <c r="X8" i="5"/>
  <c r="AJ8" i="5"/>
  <c r="M8" i="5"/>
  <c r="Y8" i="5"/>
  <c r="AK8" i="5"/>
  <c r="N9" i="5"/>
  <c r="Z9" i="5"/>
  <c r="AL9" i="5"/>
  <c r="O9" i="5"/>
  <c r="AA9" i="5"/>
  <c r="AM9" i="5"/>
  <c r="D9" i="5"/>
  <c r="AB9" i="5"/>
  <c r="AN9" i="5"/>
  <c r="I9" i="5"/>
  <c r="AJ9" i="5"/>
  <c r="M9" i="5"/>
  <c r="P9" i="5"/>
  <c r="E9" i="5"/>
  <c r="Q9" i="5"/>
  <c r="AC9" i="5"/>
  <c r="AO9" i="5"/>
  <c r="S9" i="5"/>
  <c r="AF9" i="5"/>
  <c r="U9" i="5"/>
  <c r="L9" i="5"/>
  <c r="F9" i="5"/>
  <c r="R9" i="5"/>
  <c r="AD9" i="5"/>
  <c r="C9" i="5"/>
  <c r="G9" i="5"/>
  <c r="AE9" i="5"/>
  <c r="T9" i="5"/>
  <c r="AG9" i="5"/>
  <c r="AK9" i="5"/>
  <c r="H9" i="5"/>
  <c r="X9" i="5"/>
  <c r="J9" i="5"/>
  <c r="V9" i="5"/>
  <c r="AH9" i="5"/>
  <c r="K9" i="5"/>
  <c r="W9" i="5"/>
  <c r="AI9" i="5"/>
  <c r="Y9" i="5"/>
  <c r="F5" i="5"/>
  <c r="F4" i="5" s="1"/>
  <c r="F21" i="5" s="1"/>
  <c r="F5" i="6" s="1"/>
  <c r="J5" i="5"/>
  <c r="J4" i="5" s="1"/>
  <c r="J21" i="5" s="1"/>
  <c r="J5" i="6" s="1"/>
  <c r="N5" i="5"/>
  <c r="R5" i="5"/>
  <c r="V5" i="5"/>
  <c r="Z5" i="5"/>
  <c r="AD5" i="5"/>
  <c r="AH5" i="5"/>
  <c r="AL5" i="5"/>
  <c r="C5" i="5"/>
  <c r="D5" i="5"/>
  <c r="D4" i="5" s="1"/>
  <c r="D21" i="5" s="1"/>
  <c r="D5" i="6" s="1"/>
  <c r="L5" i="5"/>
  <c r="L4" i="5" s="1"/>
  <c r="L21" i="5" s="1"/>
  <c r="L5" i="6" s="1"/>
  <c r="T5" i="5"/>
  <c r="T4" i="5" s="1"/>
  <c r="T21" i="5" s="1"/>
  <c r="T5" i="6" s="1"/>
  <c r="AB5" i="5"/>
  <c r="AB4" i="5" s="1"/>
  <c r="AB21" i="5" s="1"/>
  <c r="AB5" i="6" s="1"/>
  <c r="AJ5" i="5"/>
  <c r="AJ4" i="5" s="1"/>
  <c r="AJ21" i="5" s="1"/>
  <c r="AJ5" i="6" s="1"/>
  <c r="K5" i="5"/>
  <c r="S5" i="5"/>
  <c r="AA5" i="5"/>
  <c r="AE5" i="5"/>
  <c r="AM5" i="5"/>
  <c r="E5" i="5"/>
  <c r="I5" i="5"/>
  <c r="I4" i="5" s="1"/>
  <c r="I21" i="5" s="1"/>
  <c r="I5" i="6" s="1"/>
  <c r="M5" i="5"/>
  <c r="Q5" i="5"/>
  <c r="U5" i="5"/>
  <c r="U4" i="5" s="1"/>
  <c r="U21" i="5" s="1"/>
  <c r="U5" i="6" s="1"/>
  <c r="Y5" i="5"/>
  <c r="Y4" i="5" s="1"/>
  <c r="Y21" i="5" s="1"/>
  <c r="Y5" i="6" s="1"/>
  <c r="AC5" i="5"/>
  <c r="AC4" i="5" s="1"/>
  <c r="AC21" i="5" s="1"/>
  <c r="AC5" i="6" s="1"/>
  <c r="AG5" i="5"/>
  <c r="AK5" i="5"/>
  <c r="AO5" i="5"/>
  <c r="H5" i="5"/>
  <c r="P5" i="5"/>
  <c r="X5" i="5"/>
  <c r="AF5" i="5"/>
  <c r="AF4" i="5" s="1"/>
  <c r="AF21" i="5" s="1"/>
  <c r="AF5" i="6" s="1"/>
  <c r="AN5" i="5"/>
  <c r="AN4" i="5" s="1"/>
  <c r="AN21" i="5" s="1"/>
  <c r="AN5" i="6" s="1"/>
  <c r="G5" i="5"/>
  <c r="G4" i="5" s="1"/>
  <c r="G21" i="5" s="1"/>
  <c r="G5" i="6" s="1"/>
  <c r="O5" i="5"/>
  <c r="O4" i="5" s="1"/>
  <c r="O21" i="5" s="1"/>
  <c r="O5" i="6" s="1"/>
  <c r="W5" i="5"/>
  <c r="W4" i="5" s="1"/>
  <c r="W21" i="5" s="1"/>
  <c r="W5" i="6" s="1"/>
  <c r="AI5" i="5"/>
  <c r="AI4" i="5" s="1"/>
  <c r="AI21" i="5" s="1"/>
  <c r="AI5" i="6" s="1"/>
  <c r="Q4" i="5" l="1"/>
  <c r="Q21" i="5" s="1"/>
  <c r="Q5" i="6" s="1"/>
  <c r="AL4" i="5"/>
  <c r="AL21" i="5" s="1"/>
  <c r="AL5" i="6" s="1"/>
  <c r="N4" i="5"/>
  <c r="N21" i="5" s="1"/>
  <c r="N5" i="6" s="1"/>
  <c r="X4" i="5"/>
  <c r="X21" i="5" s="1"/>
  <c r="X5" i="6" s="1"/>
  <c r="AM4" i="5"/>
  <c r="AM21" i="5" s="1"/>
  <c r="AM5" i="6" s="1"/>
  <c r="AH4" i="5"/>
  <c r="AH21" i="5" s="1"/>
  <c r="AH5" i="6" s="1"/>
  <c r="C4" i="5"/>
  <c r="C21" i="5" s="1"/>
  <c r="C5" i="6" s="1"/>
  <c r="E4" i="5"/>
  <c r="E21" i="5" s="1"/>
  <c r="E5" i="6" s="1"/>
  <c r="H4" i="5"/>
  <c r="H21" i="5" s="1"/>
  <c r="H5" i="6" s="1"/>
  <c r="AE4" i="5"/>
  <c r="AE21" i="5" s="1"/>
  <c r="AE5" i="6" s="1"/>
  <c r="AD4" i="5"/>
  <c r="AD21" i="5" s="1"/>
  <c r="AD5" i="6" s="1"/>
  <c r="M4" i="5"/>
  <c r="M21" i="5" s="1"/>
  <c r="M5" i="6" s="1"/>
  <c r="P4" i="5"/>
  <c r="P21" i="5" s="1"/>
  <c r="P5" i="6" s="1"/>
  <c r="AO4" i="5"/>
  <c r="AO21" i="5" s="1"/>
  <c r="AO5" i="6" s="1"/>
  <c r="AA4" i="5"/>
  <c r="AA21" i="5" s="1"/>
  <c r="AA5" i="6" s="1"/>
  <c r="Z4" i="5"/>
  <c r="Z21" i="5" s="1"/>
  <c r="Z5" i="6" s="1"/>
  <c r="AK4" i="5"/>
  <c r="AK21" i="5" s="1"/>
  <c r="AK5" i="6" s="1"/>
  <c r="S4" i="5"/>
  <c r="S21" i="5" s="1"/>
  <c r="S5" i="6" s="1"/>
  <c r="V4" i="5"/>
  <c r="V21" i="5" s="1"/>
  <c r="V5" i="6" s="1"/>
  <c r="AG4" i="5"/>
  <c r="AG21" i="5" s="1"/>
  <c r="AG5" i="6" s="1"/>
  <c r="K4" i="5"/>
  <c r="K21" i="5" s="1"/>
  <c r="K5" i="6" s="1"/>
  <c r="R4" i="5"/>
  <c r="R21" i="5" s="1"/>
  <c r="R5" i="6" s="1"/>
  <c r="AP18" i="1" l="1"/>
  <c r="AO18" i="1"/>
  <c r="AN18" i="1"/>
  <c r="AM18" i="1"/>
  <c r="AL18" i="1"/>
  <c r="AK18" i="1"/>
  <c r="AJ18" i="1"/>
  <c r="AI18" i="1"/>
  <c r="AH18" i="1"/>
  <c r="AG18" i="1"/>
  <c r="AF18" i="1"/>
  <c r="AE18" i="1"/>
  <c r="AD18" i="1" s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 s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 s="1"/>
  <c r="AP9" i="1"/>
  <c r="AO9" i="1"/>
  <c r="AN9" i="1"/>
  <c r="AM9" i="1"/>
  <c r="AL9" i="1"/>
  <c r="AK9" i="1"/>
  <c r="AJ9" i="1"/>
  <c r="AI9" i="1"/>
  <c r="AH9" i="1"/>
  <c r="AG9" i="1"/>
  <c r="AF9" i="1"/>
  <c r="AE9" i="1"/>
  <c r="AD9" i="1" s="1"/>
  <c r="AP6" i="1"/>
  <c r="AO6" i="1"/>
  <c r="AN6" i="1"/>
  <c r="AN20" i="1" s="1"/>
  <c r="AM4" i="6" s="1"/>
  <c r="AM11" i="6" s="1"/>
  <c r="AM12" i="6" s="1"/>
  <c r="AM13" i="6" s="1"/>
  <c r="AM18" i="6" s="1"/>
  <c r="AM6" i="1"/>
  <c r="AM20" i="1" s="1"/>
  <c r="AL4" i="6" s="1"/>
  <c r="AL11" i="6" s="1"/>
  <c r="AL12" i="6" s="1"/>
  <c r="AL13" i="6" s="1"/>
  <c r="AL18" i="6" s="1"/>
  <c r="AL6" i="1"/>
  <c r="AK6" i="1"/>
  <c r="AJ6" i="1"/>
  <c r="AJ20" i="1" s="1"/>
  <c r="AI4" i="6" s="1"/>
  <c r="AI11" i="6" s="1"/>
  <c r="AI12" i="6" s="1"/>
  <c r="AI13" i="6" s="1"/>
  <c r="AI18" i="6" s="1"/>
  <c r="AI6" i="1"/>
  <c r="AI20" i="1" s="1"/>
  <c r="AH4" i="6" s="1"/>
  <c r="AH11" i="6" s="1"/>
  <c r="AH12" i="6" s="1"/>
  <c r="AH13" i="6" s="1"/>
  <c r="AH18" i="6" s="1"/>
  <c r="AH6" i="1"/>
  <c r="AG6" i="1"/>
  <c r="AF6" i="1"/>
  <c r="AF20" i="1" s="1"/>
  <c r="AE4" i="6" s="1"/>
  <c r="AE11" i="6" s="1"/>
  <c r="AE12" i="6" s="1"/>
  <c r="AE13" i="6" s="1"/>
  <c r="AE18" i="6" s="1"/>
  <c r="AE6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 s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 s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 s="1"/>
  <c r="AC9" i="1"/>
  <c r="AB9" i="1"/>
  <c r="AA9" i="1"/>
  <c r="Z9" i="1"/>
  <c r="Y9" i="1"/>
  <c r="X9" i="1"/>
  <c r="W9" i="1"/>
  <c r="V9" i="1"/>
  <c r="U9" i="1"/>
  <c r="T9" i="1"/>
  <c r="S9" i="1"/>
  <c r="R9" i="1"/>
  <c r="Q9" i="1" s="1"/>
  <c r="AC6" i="1"/>
  <c r="AB6" i="1"/>
  <c r="AA6" i="1"/>
  <c r="AA20" i="1" s="1"/>
  <c r="Z4" i="6" s="1"/>
  <c r="Z11" i="6" s="1"/>
  <c r="Z12" i="6" s="1"/>
  <c r="Z13" i="6" s="1"/>
  <c r="Z18" i="6" s="1"/>
  <c r="Z6" i="1"/>
  <c r="Y6" i="1"/>
  <c r="X6" i="1"/>
  <c r="W6" i="1"/>
  <c r="W20" i="1" s="1"/>
  <c r="V4" i="6" s="1"/>
  <c r="V11" i="6" s="1"/>
  <c r="V12" i="6" s="1"/>
  <c r="V13" i="6" s="1"/>
  <c r="V18" i="6" s="1"/>
  <c r="V6" i="1"/>
  <c r="U6" i="1"/>
  <c r="T6" i="1"/>
  <c r="S6" i="1"/>
  <c r="S20" i="1" s="1"/>
  <c r="R4" i="6" s="1"/>
  <c r="R11" i="6" s="1"/>
  <c r="R12" i="6" s="1"/>
  <c r="R13" i="6" s="1"/>
  <c r="R18" i="6" s="1"/>
  <c r="R6" i="1"/>
  <c r="C20" i="1"/>
  <c r="T20" i="1" l="1"/>
  <c r="S4" i="6" s="1"/>
  <c r="S11" i="6" s="1"/>
  <c r="S12" i="6" s="1"/>
  <c r="S13" i="6" s="1"/>
  <c r="S18" i="6" s="1"/>
  <c r="AG20" i="1"/>
  <c r="AF4" i="6" s="1"/>
  <c r="AF11" i="6" s="1"/>
  <c r="AF12" i="6" s="1"/>
  <c r="AF13" i="6" s="1"/>
  <c r="AF18" i="6" s="1"/>
  <c r="AH20" i="1"/>
  <c r="AG4" i="6" s="1"/>
  <c r="AG11" i="6" s="1"/>
  <c r="AG12" i="6" s="1"/>
  <c r="AG13" i="6" s="1"/>
  <c r="AG18" i="6" s="1"/>
  <c r="V20" i="1"/>
  <c r="U4" i="6" s="1"/>
  <c r="U11" i="6" s="1"/>
  <c r="U12" i="6" s="1"/>
  <c r="U13" i="6" s="1"/>
  <c r="U18" i="6" s="1"/>
  <c r="AK20" i="1"/>
  <c r="AJ4" i="6" s="1"/>
  <c r="AJ11" i="6" s="1"/>
  <c r="AJ12" i="6" s="1"/>
  <c r="AJ13" i="6" s="1"/>
  <c r="AJ18" i="6" s="1"/>
  <c r="X20" i="1"/>
  <c r="W4" i="6" s="1"/>
  <c r="W11" i="6" s="1"/>
  <c r="W12" i="6" s="1"/>
  <c r="W13" i="6" s="1"/>
  <c r="W18" i="6" s="1"/>
  <c r="Y20" i="1"/>
  <c r="X4" i="6" s="1"/>
  <c r="X11" i="6" s="1"/>
  <c r="X12" i="6" s="1"/>
  <c r="X13" i="6" s="1"/>
  <c r="X18" i="6" s="1"/>
  <c r="AL20" i="1"/>
  <c r="AK4" i="6" s="1"/>
  <c r="AK11" i="6" s="1"/>
  <c r="AK12" i="6" s="1"/>
  <c r="AK13" i="6" s="1"/>
  <c r="AK18" i="6" s="1"/>
  <c r="Q6" i="1"/>
  <c r="Q20" i="1" s="1"/>
  <c r="P4" i="6" s="1"/>
  <c r="P11" i="6" s="1"/>
  <c r="P12" i="6" s="1"/>
  <c r="P13" i="6" s="1"/>
  <c r="Z20" i="1"/>
  <c r="Y4" i="6" s="1"/>
  <c r="Y11" i="6" s="1"/>
  <c r="Y12" i="6" s="1"/>
  <c r="Y13" i="6" s="1"/>
  <c r="Y18" i="6" s="1"/>
  <c r="AE20" i="1"/>
  <c r="AD4" i="6" s="1"/>
  <c r="AD11" i="6" s="1"/>
  <c r="AD12" i="6" s="1"/>
  <c r="AD13" i="6" s="1"/>
  <c r="AD18" i="6" s="1"/>
  <c r="AD6" i="1"/>
  <c r="U20" i="1"/>
  <c r="T4" i="6" s="1"/>
  <c r="T11" i="6" s="1"/>
  <c r="T12" i="6" s="1"/>
  <c r="T13" i="6" s="1"/>
  <c r="T18" i="6" s="1"/>
  <c r="AB20" i="1"/>
  <c r="AA4" i="6" s="1"/>
  <c r="AA11" i="6" s="1"/>
  <c r="AA12" i="6" s="1"/>
  <c r="AA13" i="6" s="1"/>
  <c r="AA18" i="6" s="1"/>
  <c r="AO20" i="1"/>
  <c r="AN4" i="6" s="1"/>
  <c r="AN11" i="6" s="1"/>
  <c r="AN12" i="6" s="1"/>
  <c r="AN13" i="6" s="1"/>
  <c r="AN18" i="6" s="1"/>
  <c r="AC20" i="1"/>
  <c r="AB4" i="6" s="1"/>
  <c r="AB11" i="6" s="1"/>
  <c r="AB12" i="6" s="1"/>
  <c r="AB13" i="6" s="1"/>
  <c r="AB18" i="6" s="1"/>
  <c r="AP20" i="1"/>
  <c r="AO4" i="6" s="1"/>
  <c r="AO11" i="6" s="1"/>
  <c r="AO12" i="6" s="1"/>
  <c r="AO13" i="6" s="1"/>
  <c r="AO18" i="6" s="1"/>
  <c r="AD20" i="1"/>
  <c r="AC4" i="6" s="1"/>
  <c r="AC11" i="6" s="1"/>
  <c r="AC12" i="6" s="1"/>
  <c r="AC13" i="6" s="1"/>
  <c r="R20" i="1"/>
  <c r="Q4" i="6" s="1"/>
  <c r="Q11" i="6" s="1"/>
  <c r="Q12" i="6" s="1"/>
  <c r="Q13" i="6" s="1"/>
  <c r="Q18" i="6" s="1"/>
  <c r="P18" i="1" l="1"/>
  <c r="O18" i="1"/>
  <c r="N18" i="1"/>
  <c r="M18" i="1"/>
  <c r="L18" i="1"/>
  <c r="K18" i="1"/>
  <c r="J18" i="1"/>
  <c r="I18" i="1"/>
  <c r="H18" i="1"/>
  <c r="G18" i="1"/>
  <c r="F18" i="1"/>
  <c r="E18" i="1"/>
  <c r="D18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 s="1"/>
  <c r="P9" i="1"/>
  <c r="O9" i="1"/>
  <c r="N9" i="1"/>
  <c r="M9" i="1"/>
  <c r="L9" i="1"/>
  <c r="K9" i="1"/>
  <c r="J9" i="1"/>
  <c r="I9" i="1"/>
  <c r="H9" i="1"/>
  <c r="G9" i="1"/>
  <c r="F9" i="1"/>
  <c r="E9" i="1"/>
  <c r="D9" i="1" s="1"/>
  <c r="F6" i="1"/>
  <c r="G6" i="1"/>
  <c r="H6" i="1"/>
  <c r="I6" i="1"/>
  <c r="J6" i="1"/>
  <c r="K6" i="1"/>
  <c r="K20" i="1" s="1"/>
  <c r="J4" i="6" s="1"/>
  <c r="J11" i="6" s="1"/>
  <c r="L6" i="1"/>
  <c r="L20" i="1" s="1"/>
  <c r="K4" i="6" s="1"/>
  <c r="K11" i="6" s="1"/>
  <c r="M6" i="1"/>
  <c r="M20" i="1" s="1"/>
  <c r="L4" i="6" s="1"/>
  <c r="L11" i="6" s="1"/>
  <c r="N6" i="1"/>
  <c r="N20" i="1" s="1"/>
  <c r="M4" i="6" s="1"/>
  <c r="M11" i="6" s="1"/>
  <c r="O6" i="1"/>
  <c r="O20" i="1" s="1"/>
  <c r="N4" i="6" s="1"/>
  <c r="N11" i="6" s="1"/>
  <c r="P6" i="1"/>
  <c r="P20" i="1" s="1"/>
  <c r="O4" i="6" s="1"/>
  <c r="O11" i="6" s="1"/>
  <c r="E6" i="1"/>
  <c r="E20" i="1" s="1"/>
  <c r="D4" i="6" s="1"/>
  <c r="D11" i="6" s="1"/>
  <c r="D12" i="6" s="1"/>
  <c r="D13" i="6" s="1"/>
  <c r="D14" i="6" l="1"/>
  <c r="D18" i="6"/>
  <c r="J20" i="1"/>
  <c r="I4" i="6" s="1"/>
  <c r="I11" i="6" s="1"/>
  <c r="I12" i="6" s="1"/>
  <c r="I13" i="6" s="1"/>
  <c r="I18" i="6" s="1"/>
  <c r="I20" i="1"/>
  <c r="H4" i="6" s="1"/>
  <c r="H11" i="6" s="1"/>
  <c r="H12" i="6" s="1"/>
  <c r="H13" i="6" s="1"/>
  <c r="H20" i="1"/>
  <c r="G4" i="6" s="1"/>
  <c r="G11" i="6" s="1"/>
  <c r="G12" i="6" s="1"/>
  <c r="G13" i="6" s="1"/>
  <c r="G18" i="6" s="1"/>
  <c r="G20" i="1"/>
  <c r="F4" i="6" s="1"/>
  <c r="F11" i="6" s="1"/>
  <c r="F12" i="6" s="1"/>
  <c r="F13" i="6" s="1"/>
  <c r="F18" i="6" s="1"/>
  <c r="F20" i="1"/>
  <c r="E4" i="6" s="1"/>
  <c r="E11" i="6" s="1"/>
  <c r="E12" i="6" s="1"/>
  <c r="E13" i="6" s="1"/>
  <c r="E18" i="6" s="1"/>
  <c r="M12" i="6"/>
  <c r="M13" i="6" s="1"/>
  <c r="M18" i="6" s="1"/>
  <c r="N12" i="6"/>
  <c r="N13" i="6" s="1"/>
  <c r="N18" i="6" s="1"/>
  <c r="J12" i="6"/>
  <c r="J13" i="6" s="1"/>
  <c r="J18" i="6" s="1"/>
  <c r="O12" i="6"/>
  <c r="O13" i="6" s="1"/>
  <c r="O18" i="6" s="1"/>
  <c r="K12" i="6"/>
  <c r="K13" i="6" s="1"/>
  <c r="K18" i="6" s="1"/>
  <c r="L12" i="6"/>
  <c r="L13" i="6" s="1"/>
  <c r="L18" i="6" s="1"/>
  <c r="D6" i="1"/>
  <c r="D20" i="1" s="1"/>
  <c r="C4" i="6" s="1"/>
  <c r="C11" i="6" s="1"/>
  <c r="E14" i="6" l="1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AA14" i="6" s="1"/>
  <c r="AB14" i="6" s="1"/>
  <c r="AD14" i="6" s="1"/>
  <c r="AE14" i="6" s="1"/>
  <c r="AF14" i="6" s="1"/>
  <c r="AG14" i="6" s="1"/>
  <c r="AH14" i="6" s="1"/>
  <c r="AI14" i="6" s="1"/>
  <c r="AJ14" i="6" s="1"/>
  <c r="AK14" i="6" s="1"/>
  <c r="AL14" i="6" s="1"/>
  <c r="AM14" i="6" s="1"/>
  <c r="AN14" i="6" s="1"/>
  <c r="AO14" i="6" s="1"/>
  <c r="H18" i="6"/>
  <c r="C12" i="6"/>
  <c r="C13" i="6" s="1"/>
</calcChain>
</file>

<file path=xl/sharedStrings.xml><?xml version="1.0" encoding="utf-8"?>
<sst xmlns="http://schemas.openxmlformats.org/spreadsheetml/2006/main" count="288" uniqueCount="110">
  <si>
    <t>№</t>
  </si>
  <si>
    <t>Наименование услуги/продукта</t>
  </si>
  <si>
    <t>Ед. измерения</t>
  </si>
  <si>
    <t>Всего за год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</si>
  <si>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</si>
  <si>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</si>
  <si>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</si>
  <si>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</si>
  <si>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</si>
  <si>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</si>
  <si>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</si>
  <si>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</si>
  <si>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</si>
  <si>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</si>
  <si>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</si>
  <si>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</si>
  <si>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2022 год</t>
  </si>
  <si>
    <t>Услуга/продукт 1</t>
  </si>
  <si>
    <t>Цена</t>
  </si>
  <si>
    <t>Выручка от реализации</t>
  </si>
  <si>
    <t>руб.</t>
  </si>
  <si>
    <t xml:space="preserve">тыс. руб. </t>
  </si>
  <si>
    <t>2023 год</t>
  </si>
  <si>
    <t>2024 год</t>
  </si>
  <si>
    <t>Итого</t>
  </si>
  <si>
    <t>прочее</t>
  </si>
  <si>
    <t>электроэнергия</t>
  </si>
  <si>
    <t>гсм</t>
  </si>
  <si>
    <t>сырье 4</t>
  </si>
  <si>
    <t>сырье 3</t>
  </si>
  <si>
    <t>сырье 2</t>
  </si>
  <si>
    <t>сырье 1</t>
  </si>
  <si>
    <t>стоимость сырья и пр. на единицу продукции, тыс. руб.</t>
  </si>
  <si>
    <t>цена за единицу сырья и пр., руб.</t>
  </si>
  <si>
    <t>норма расхода на единицу продукции</t>
  </si>
  <si>
    <t>ед. изм.</t>
  </si>
  <si>
    <t>Таблица - Прямые расходы на сырье и материалы, топливо, электроэнергию</t>
  </si>
  <si>
    <t>Услуга/продукция 1</t>
  </si>
  <si>
    <t>Услуга/продукция 2</t>
  </si>
  <si>
    <t>Услуга/ Продукция 3</t>
  </si>
  <si>
    <t>Услуга/Продукция 4</t>
  </si>
  <si>
    <t>Услуга/ Продукция 5</t>
  </si>
  <si>
    <t>Наименование расходов</t>
  </si>
  <si>
    <t>Таблица - Производственная программа и выручка</t>
  </si>
  <si>
    <t>Величина в месяц</t>
  </si>
  <si>
    <t>Величина в год</t>
  </si>
  <si>
    <t>Пояснения</t>
  </si>
  <si>
    <t>Аренда помещения</t>
  </si>
  <si>
    <t>Аренда оборудования/транспорта</t>
  </si>
  <si>
    <t>Расходы на техническое обслуживание оборудования/транспортных средств</t>
  </si>
  <si>
    <t>Расходы на рекламу</t>
  </si>
  <si>
    <t>Расходы на охрану объекта</t>
  </si>
  <si>
    <t>Количество месяцев в году</t>
  </si>
  <si>
    <t>Расходы на связь, интернет</t>
  </si>
  <si>
    <t>Транспортные расходы</t>
  </si>
  <si>
    <t>Расходы на отопление</t>
  </si>
  <si>
    <t>Расходы электроэнергию на общехозяйственные нужды</t>
  </si>
  <si>
    <t>Прямые расходы</t>
  </si>
  <si>
    <t>1.1</t>
  </si>
  <si>
    <t>1.2</t>
  </si>
  <si>
    <t>1.3</t>
  </si>
  <si>
    <t>1.4</t>
  </si>
  <si>
    <t>1.5</t>
  </si>
  <si>
    <t>Итого выручка</t>
  </si>
  <si>
    <t>Услуга/продукт 2</t>
  </si>
  <si>
    <t>Услуга/продукт 3</t>
  </si>
  <si>
    <t>Услуга/продукт 4</t>
  </si>
  <si>
    <t>Услуга/продукт 5</t>
  </si>
  <si>
    <t>Накладные расходы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</si>
  <si>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</si>
  <si>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</si>
  <si>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</si>
  <si>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</si>
  <si>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</si>
  <si>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</si>
  <si>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</si>
  <si>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</si>
  <si>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</si>
  <si>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</si>
  <si>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Расходы на вывоз ТКО/утилизацию отходов</t>
  </si>
  <si>
    <t>Наименование  расходов</t>
  </si>
  <si>
    <t>Наименование показателя</t>
  </si>
  <si>
    <t>Выручка</t>
  </si>
  <si>
    <t>Общие текущие расходы (прямые и накладные)</t>
  </si>
  <si>
    <t>Итого расходов</t>
  </si>
  <si>
    <t>Налоги и другие обязательные платежи в себестоимости</t>
  </si>
  <si>
    <t>транспортный налог</t>
  </si>
  <si>
    <t>замельный налог</t>
  </si>
  <si>
    <t>фикисированные платежи в ПФР и ФОМС для ИП</t>
  </si>
  <si>
    <t>прочие (например возврат кредита)</t>
  </si>
  <si>
    <t>Финансовый результат</t>
  </si>
  <si>
    <t>Налоги с дохода*</t>
  </si>
  <si>
    <t>Чистая прибыль</t>
  </si>
  <si>
    <t>Таблица - Общие текущие расходы, тыс. руб.</t>
  </si>
  <si>
    <t>Таблица - Финансовые результаты, тыс. руб.</t>
  </si>
  <si>
    <t>Чистая прибыль нарастающим итогом</t>
  </si>
  <si>
    <t>6.1</t>
  </si>
  <si>
    <t>Инвестиции</t>
  </si>
  <si>
    <t>Таблица Инвестиционные расходы, тыс. руб.</t>
  </si>
  <si>
    <t xml:space="preserve">Наименование  </t>
  </si>
  <si>
    <t xml:space="preserve">Ед. изм. </t>
  </si>
  <si>
    <t xml:space="preserve">Кол-во </t>
  </si>
  <si>
    <t xml:space="preserve">Стоимость, тыс. руб. </t>
  </si>
  <si>
    <t xml:space="preserve">Цена за ед.  руб. </t>
  </si>
  <si>
    <t>Рентабельность проекта=Чистая прибыль/Текущие производственные затраты*100%</t>
  </si>
  <si>
    <t>шт</t>
  </si>
  <si>
    <t>кг.</t>
  </si>
  <si>
    <t>Мука</t>
  </si>
  <si>
    <t>кг</t>
  </si>
  <si>
    <t>Таблица - Накладные расходы, тыс.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</si>
</sst>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1" xfId="0" applyBorder="1"/>
    <xf numFmtId="0" fontId="3" fillId="0" borderId="0" xfId="2"/>
    <xf numFmtId="0" fontId="3" fillId="0" borderId="0" xfId="2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0" xfId="2" applyFont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right"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9" fontId="2" fillId="3" borderId="1" xfId="1" applyFont="1" applyFill="1" applyBorder="1" applyAlignment="1">
      <alignment wrapText="1"/>
    </xf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4" sqref="E4"/>
    </sheetView>
  </sheetViews>
  <sheetFormatPr defaultRowHeight="15" x14ac:dyDescent="0.25"/>
  <cols>
    <col min="1" max="1" width="5.28515625" customWidth="1"/>
    <col min="2" max="2" width="20.28515625" customWidth="1"/>
    <col min="5" max="5" width="13" customWidth="1"/>
    <col min="6" max="6" width="15.28515625" customWidth="1"/>
  </cols>
  <sheetData>
    <row r="1" spans="1:6" x14ac:dyDescent="0.25">
      <c r="A1" t="s">
        <v>98</v>
      </c>
    </row>
    <row r="2" spans="1:6" ht="41.25" customHeight="1" x14ac:dyDescent="0.25">
      <c r="A2" s="18" t="s">
        <v>0</v>
      </c>
      <c r="B2" s="17" t="s">
        <v>99</v>
      </c>
      <c r="C2" s="17" t="s">
        <v>100</v>
      </c>
      <c r="D2" s="17" t="s">
        <v>101</v>
      </c>
      <c r="E2" s="17" t="s">
        <v>103</v>
      </c>
      <c r="F2" s="17" t="s">
        <v>102</v>
      </c>
    </row>
    <row r="3" spans="1:6" x14ac:dyDescent="0.25">
      <c r="A3" s="1">
        <v>1</v>
      </c>
      <c r="B3" s="1"/>
      <c r="C3" s="1" t="s">
        <v>105</v>
      </c>
      <c r="D3" s="1"/>
      <c r="E3" s="1"/>
      <c r="F3" s="1">
        <f>E3*D3/1000</f>
        <v>0</v>
      </c>
    </row>
    <row r="4" spans="1:6" x14ac:dyDescent="0.25">
      <c r="A4" s="1">
        <v>2</v>
      </c>
      <c r="B4" s="1"/>
      <c r="C4" s="1"/>
      <c r="D4" s="1"/>
      <c r="E4" s="1"/>
      <c r="F4" s="1">
        <f t="shared" ref="F4:F16" si="0">E4*D4/1000</f>
        <v>0</v>
      </c>
    </row>
    <row r="5" spans="1:6" x14ac:dyDescent="0.25">
      <c r="A5" s="1">
        <v>3</v>
      </c>
      <c r="B5" s="1"/>
      <c r="C5" s="1"/>
      <c r="D5" s="1"/>
      <c r="E5" s="1"/>
      <c r="F5" s="1">
        <f t="shared" si="0"/>
        <v>0</v>
      </c>
    </row>
    <row r="6" spans="1:6" x14ac:dyDescent="0.25">
      <c r="A6" s="1">
        <v>4</v>
      </c>
      <c r="B6" s="1"/>
      <c r="C6" s="1"/>
      <c r="D6" s="1"/>
      <c r="E6" s="1"/>
      <c r="F6" s="1">
        <f t="shared" si="0"/>
        <v>0</v>
      </c>
    </row>
    <row r="7" spans="1:6" x14ac:dyDescent="0.25">
      <c r="A7" s="1">
        <v>5</v>
      </c>
      <c r="B7" s="1"/>
      <c r="C7" s="1"/>
      <c r="D7" s="1"/>
      <c r="E7" s="1"/>
      <c r="F7" s="1">
        <f t="shared" si="0"/>
        <v>0</v>
      </c>
    </row>
    <row r="8" spans="1:6" x14ac:dyDescent="0.25">
      <c r="A8" s="1">
        <v>6</v>
      </c>
      <c r="B8" s="1"/>
      <c r="C8" s="1"/>
      <c r="D8" s="1"/>
      <c r="E8" s="1"/>
      <c r="F8" s="1">
        <f t="shared" si="0"/>
        <v>0</v>
      </c>
    </row>
    <row r="9" spans="1:6" x14ac:dyDescent="0.25">
      <c r="A9" s="1">
        <v>7</v>
      </c>
      <c r="B9" s="1"/>
      <c r="C9" s="1"/>
      <c r="D9" s="1"/>
      <c r="E9" s="1"/>
      <c r="F9" s="1">
        <f t="shared" si="0"/>
        <v>0</v>
      </c>
    </row>
    <row r="10" spans="1:6" x14ac:dyDescent="0.25">
      <c r="A10" s="1">
        <v>8</v>
      </c>
      <c r="B10" s="1"/>
      <c r="C10" s="1"/>
      <c r="D10" s="1"/>
      <c r="E10" s="1"/>
      <c r="F10" s="1">
        <f t="shared" si="0"/>
        <v>0</v>
      </c>
    </row>
    <row r="11" spans="1:6" x14ac:dyDescent="0.25">
      <c r="A11" s="1">
        <v>9</v>
      </c>
      <c r="B11" s="1"/>
      <c r="C11" s="1"/>
      <c r="D11" s="1"/>
      <c r="E11" s="1"/>
      <c r="F11" s="1">
        <f t="shared" si="0"/>
        <v>0</v>
      </c>
    </row>
    <row r="12" spans="1:6" x14ac:dyDescent="0.25">
      <c r="A12" s="1">
        <v>10</v>
      </c>
      <c r="B12" s="1"/>
      <c r="C12" s="1"/>
      <c r="D12" s="1"/>
      <c r="E12" s="1"/>
      <c r="F12" s="1">
        <f t="shared" si="0"/>
        <v>0</v>
      </c>
    </row>
    <row r="13" spans="1:6" x14ac:dyDescent="0.25">
      <c r="A13" s="1">
        <v>11</v>
      </c>
      <c r="B13" s="1"/>
      <c r="C13" s="1"/>
      <c r="D13" s="1"/>
      <c r="E13" s="1"/>
      <c r="F13" s="1">
        <f t="shared" si="0"/>
        <v>0</v>
      </c>
    </row>
    <row r="14" spans="1:6" x14ac:dyDescent="0.25">
      <c r="A14" s="1">
        <v>12</v>
      </c>
      <c r="B14" s="1"/>
      <c r="C14" s="1"/>
      <c r="D14" s="1"/>
      <c r="E14" s="1"/>
      <c r="F14" s="1">
        <f t="shared" si="0"/>
        <v>0</v>
      </c>
    </row>
    <row r="15" spans="1:6" x14ac:dyDescent="0.25">
      <c r="A15" s="1">
        <v>13</v>
      </c>
      <c r="B15" s="1"/>
      <c r="C15" s="1"/>
      <c r="D15" s="1"/>
      <c r="E15" s="1"/>
      <c r="F15" s="1">
        <f t="shared" si="0"/>
        <v>0</v>
      </c>
    </row>
    <row r="16" spans="1:6" x14ac:dyDescent="0.25">
      <c r="A16" s="1">
        <v>14</v>
      </c>
      <c r="B16" s="1"/>
      <c r="C16" s="1"/>
      <c r="D16" s="1"/>
      <c r="E16" s="1"/>
      <c r="F16" s="1">
        <f t="shared" si="0"/>
        <v>0</v>
      </c>
    </row>
    <row r="17" spans="1:6" x14ac:dyDescent="0.25">
      <c r="A17" s="1"/>
      <c r="B17" s="1" t="s">
        <v>24</v>
      </c>
      <c r="C17" s="1"/>
      <c r="D17" s="1"/>
      <c r="E17" s="1"/>
      <c r="F17" s="1">
        <f>SUM(F3:F16)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"/>
  <sheetViews>
    <sheetView workbookViewId="0">
      <selection activeCell="P6" sqref="P6"/>
    </sheetView>
  </sheetViews>
  <sheetFormatPr defaultRowHeight="15" x14ac:dyDescent="0.25"/>
  <cols>
    <col min="2" max="2" width="32.140625" customWidth="1"/>
    <col min="3" max="3" width="14.5703125" customWidth="1"/>
    <col min="4" max="4" width="13.140625" customWidth="1"/>
    <col min="17" max="17" width="11.5703125" customWidth="1"/>
    <col min="30" max="30" width="11.28515625" customWidth="1"/>
  </cols>
  <sheetData>
    <row r="1" spans="1:42" x14ac:dyDescent="0.25">
      <c r="A1" t="s">
        <v>43</v>
      </c>
    </row>
    <row r="2" spans="1:42" x14ac:dyDescent="0.25">
      <c r="A2" s="26" t="s">
        <v>0</v>
      </c>
      <c r="B2" s="27" t="s">
        <v>1</v>
      </c>
      <c r="C2" s="26" t="s">
        <v>2</v>
      </c>
      <c r="D2" s="25" t="s">
        <v>16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 t="s">
        <v>22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 t="s">
        <v>23</v>
      </c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1:42" x14ac:dyDescent="0.25">
      <c r="A3" s="26"/>
      <c r="B3" s="28"/>
      <c r="C3" s="26"/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3</v>
      </c>
      <c r="R3" s="1" t="s">
        <v>4</v>
      </c>
      <c r="S3" s="1" t="s">
        <v>5</v>
      </c>
      <c r="T3" s="1" t="s">
        <v>6</v>
      </c>
      <c r="U3" s="1" t="s">
        <v>7</v>
      </c>
      <c r="V3" s="1" t="s">
        <v>8</v>
      </c>
      <c r="W3" s="1" t="s">
        <v>9</v>
      </c>
      <c r="X3" s="1" t="s">
        <v>10</v>
      </c>
      <c r="Y3" s="1" t="s">
        <v>11</v>
      </c>
      <c r="Z3" s="1" t="s">
        <v>12</v>
      </c>
      <c r="AA3" s="1" t="s">
        <v>13</v>
      </c>
      <c r="AB3" s="1" t="s">
        <v>14</v>
      </c>
      <c r="AC3" s="1" t="s">
        <v>15</v>
      </c>
      <c r="AD3" s="1" t="s">
        <v>3</v>
      </c>
      <c r="AE3" s="1" t="s">
        <v>4</v>
      </c>
      <c r="AF3" s="1" t="s">
        <v>5</v>
      </c>
      <c r="AG3" s="1" t="s">
        <v>6</v>
      </c>
      <c r="AH3" s="1" t="s">
        <v>7</v>
      </c>
      <c r="AI3" s="1" t="s">
        <v>8</v>
      </c>
      <c r="AJ3" s="1" t="s">
        <v>9</v>
      </c>
      <c r="AK3" s="1" t="s">
        <v>10</v>
      </c>
      <c r="AL3" s="1" t="s">
        <v>11</v>
      </c>
      <c r="AM3" s="1" t="s">
        <v>12</v>
      </c>
      <c r="AN3" s="1" t="s">
        <v>13</v>
      </c>
      <c r="AO3" s="1" t="s">
        <v>14</v>
      </c>
      <c r="AP3" s="1" t="s">
        <v>15</v>
      </c>
    </row>
    <row r="4" spans="1:42" x14ac:dyDescent="0.25">
      <c r="A4" s="1">
        <v>1</v>
      </c>
      <c r="B4" s="1" t="s">
        <v>17</v>
      </c>
      <c r="C4" s="1" t="s">
        <v>106</v>
      </c>
      <c r="D4" s="1">
        <f>SUM(E4:P4)</f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>
        <f>SUM(R4:AC4)</f>
        <v>0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f>SUM(AE4:AP4)</f>
        <v>0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5">
      <c r="A5" s="1"/>
      <c r="B5" s="1" t="s">
        <v>18</v>
      </c>
      <c r="C5" s="1" t="s">
        <v>20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A6" s="1"/>
      <c r="B6" s="1" t="s">
        <v>19</v>
      </c>
      <c r="C6" s="1" t="s">
        <v>21</v>
      </c>
      <c r="D6" s="1">
        <f>SUM(E6:P6)</f>
        <v>0</v>
      </c>
      <c r="E6" s="1">
        <f>E4*E5/1000</f>
        <v>0</v>
      </c>
      <c r="F6" s="1">
        <f t="shared" ref="F6:P6" si="0">F4*F5/1000</f>
        <v>0</v>
      </c>
      <c r="G6" s="1">
        <f t="shared" si="0"/>
        <v>0</v>
      </c>
      <c r="H6" s="1">
        <f t="shared" si="0"/>
        <v>0</v>
      </c>
      <c r="I6" s="1">
        <f t="shared" si="0"/>
        <v>0</v>
      </c>
      <c r="J6" s="1">
        <f t="shared" si="0"/>
        <v>0</v>
      </c>
      <c r="K6" s="1">
        <f t="shared" si="0"/>
        <v>0</v>
      </c>
      <c r="L6" s="1">
        <f t="shared" si="0"/>
        <v>0</v>
      </c>
      <c r="M6" s="1">
        <f t="shared" si="0"/>
        <v>0</v>
      </c>
      <c r="N6" s="1">
        <f t="shared" si="0"/>
        <v>0</v>
      </c>
      <c r="O6" s="1">
        <f t="shared" si="0"/>
        <v>0</v>
      </c>
      <c r="P6" s="1">
        <f t="shared" si="0"/>
        <v>0</v>
      </c>
      <c r="Q6" s="1">
        <f>SUM(R6:AC6)</f>
        <v>0</v>
      </c>
      <c r="R6" s="1">
        <f>R4*R5/1000</f>
        <v>0</v>
      </c>
      <c r="S6" s="1">
        <f t="shared" ref="S6" si="1">S4*S5/1000</f>
        <v>0</v>
      </c>
      <c r="T6" s="1">
        <f t="shared" ref="T6" si="2">T4*T5/1000</f>
        <v>0</v>
      </c>
      <c r="U6" s="1">
        <f t="shared" ref="U6" si="3">U4*U5/1000</f>
        <v>0</v>
      </c>
      <c r="V6" s="1">
        <f t="shared" ref="V6" si="4">V4*V5/1000</f>
        <v>0</v>
      </c>
      <c r="W6" s="1">
        <f t="shared" ref="W6" si="5">W4*W5/1000</f>
        <v>0</v>
      </c>
      <c r="X6" s="1">
        <f t="shared" ref="X6" si="6">X4*X5/1000</f>
        <v>0</v>
      </c>
      <c r="Y6" s="1">
        <f t="shared" ref="Y6" si="7">Y4*Y5/1000</f>
        <v>0</v>
      </c>
      <c r="Z6" s="1">
        <f t="shared" ref="Z6" si="8">Z4*Z5/1000</f>
        <v>0</v>
      </c>
      <c r="AA6" s="1">
        <f t="shared" ref="AA6" si="9">AA4*AA5/1000</f>
        <v>0</v>
      </c>
      <c r="AB6" s="1">
        <f t="shared" ref="AB6" si="10">AB4*AB5/1000</f>
        <v>0</v>
      </c>
      <c r="AC6" s="1">
        <f t="shared" ref="AC6" si="11">AC4*AC5/1000</f>
        <v>0</v>
      </c>
      <c r="AD6" s="1">
        <f>SUM(AE6:AP6)</f>
        <v>0</v>
      </c>
      <c r="AE6" s="1">
        <f>AE4*AE5/1000</f>
        <v>0</v>
      </c>
      <c r="AF6" s="1">
        <f t="shared" ref="AF6" si="12">AF4*AF5/1000</f>
        <v>0</v>
      </c>
      <c r="AG6" s="1">
        <f t="shared" ref="AG6" si="13">AG4*AG5/1000</f>
        <v>0</v>
      </c>
      <c r="AH6" s="1">
        <f t="shared" ref="AH6" si="14">AH4*AH5/1000</f>
        <v>0</v>
      </c>
      <c r="AI6" s="1">
        <f t="shared" ref="AI6" si="15">AI4*AI5/1000</f>
        <v>0</v>
      </c>
      <c r="AJ6" s="1">
        <f t="shared" ref="AJ6" si="16">AJ4*AJ5/1000</f>
        <v>0</v>
      </c>
      <c r="AK6" s="1">
        <f t="shared" ref="AK6" si="17">AK4*AK5/1000</f>
        <v>0</v>
      </c>
      <c r="AL6" s="1">
        <f t="shared" ref="AL6" si="18">AL4*AL5/1000</f>
        <v>0</v>
      </c>
      <c r="AM6" s="1">
        <f t="shared" ref="AM6" si="19">AM4*AM5/1000</f>
        <v>0</v>
      </c>
      <c r="AN6" s="1">
        <f t="shared" ref="AN6" si="20">AN4*AN5/1000</f>
        <v>0</v>
      </c>
      <c r="AO6" s="1">
        <f t="shared" ref="AO6" si="21">AO4*AO5/1000</f>
        <v>0</v>
      </c>
      <c r="AP6" s="1">
        <f t="shared" ref="AP6" si="22">AP4*AP5/1000</f>
        <v>0</v>
      </c>
    </row>
    <row r="7" spans="1:42" x14ac:dyDescent="0.25">
      <c r="A7" s="1">
        <v>2</v>
      </c>
      <c r="B7" s="1" t="s">
        <v>64</v>
      </c>
      <c r="C7" s="1"/>
      <c r="D7" s="1">
        <f>SUM(E7:P7)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f>SUM(R7:AC7)</f>
        <v>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>
        <f>SUM(AE7:AP7)</f>
        <v>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5">
      <c r="A8" s="1"/>
      <c r="B8" s="1" t="s">
        <v>18</v>
      </c>
      <c r="C8" s="1" t="s">
        <v>20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5">
      <c r="A9" s="1"/>
      <c r="B9" s="1" t="s">
        <v>19</v>
      </c>
      <c r="C9" s="1" t="s">
        <v>21</v>
      </c>
      <c r="D9" s="1">
        <f>SUM(E9:P9)</f>
        <v>0</v>
      </c>
      <c r="E9" s="1">
        <f>E7*E8/1000</f>
        <v>0</v>
      </c>
      <c r="F9" s="1">
        <f t="shared" ref="F9" si="23">F7*F8/1000</f>
        <v>0</v>
      </c>
      <c r="G9" s="1">
        <f t="shared" ref="G9" si="24">G7*G8/1000</f>
        <v>0</v>
      </c>
      <c r="H9" s="1">
        <f t="shared" ref="H9" si="25">H7*H8/1000</f>
        <v>0</v>
      </c>
      <c r="I9" s="1">
        <f t="shared" ref="I9" si="26">I7*I8/1000</f>
        <v>0</v>
      </c>
      <c r="J9" s="1">
        <f t="shared" ref="J9" si="27">J7*J8/1000</f>
        <v>0</v>
      </c>
      <c r="K9" s="1">
        <f t="shared" ref="K9" si="28">K7*K8/1000</f>
        <v>0</v>
      </c>
      <c r="L9" s="1">
        <f t="shared" ref="L9" si="29">L7*L8/1000</f>
        <v>0</v>
      </c>
      <c r="M9" s="1">
        <f t="shared" ref="M9" si="30">M7*M8/1000</f>
        <v>0</v>
      </c>
      <c r="N9" s="1">
        <f t="shared" ref="N9" si="31">N7*N8/1000</f>
        <v>0</v>
      </c>
      <c r="O9" s="1">
        <f t="shared" ref="O9" si="32">O7*O8/1000</f>
        <v>0</v>
      </c>
      <c r="P9" s="1">
        <f t="shared" ref="P9" si="33">P7*P8/1000</f>
        <v>0</v>
      </c>
      <c r="Q9" s="1">
        <f>SUM(R9:AC9)</f>
        <v>0</v>
      </c>
      <c r="R9" s="1">
        <f>R7*R8/1000</f>
        <v>0</v>
      </c>
      <c r="S9" s="1">
        <f t="shared" ref="S9" si="34">S7*S8/1000</f>
        <v>0</v>
      </c>
      <c r="T9" s="1">
        <f t="shared" ref="T9" si="35">T7*T8/1000</f>
        <v>0</v>
      </c>
      <c r="U9" s="1">
        <f t="shared" ref="U9" si="36">U7*U8/1000</f>
        <v>0</v>
      </c>
      <c r="V9" s="1">
        <f t="shared" ref="V9" si="37">V7*V8/1000</f>
        <v>0</v>
      </c>
      <c r="W9" s="1">
        <f t="shared" ref="W9" si="38">W7*W8/1000</f>
        <v>0</v>
      </c>
      <c r="X9" s="1">
        <f t="shared" ref="X9" si="39">X7*X8/1000</f>
        <v>0</v>
      </c>
      <c r="Y9" s="1">
        <f t="shared" ref="Y9" si="40">Y7*Y8/1000</f>
        <v>0</v>
      </c>
      <c r="Z9" s="1">
        <f t="shared" ref="Z9" si="41">Z7*Z8/1000</f>
        <v>0</v>
      </c>
      <c r="AA9" s="1">
        <f t="shared" ref="AA9" si="42">AA7*AA8/1000</f>
        <v>0</v>
      </c>
      <c r="AB9" s="1">
        <f t="shared" ref="AB9" si="43">AB7*AB8/1000</f>
        <v>0</v>
      </c>
      <c r="AC9" s="1">
        <f t="shared" ref="AC9" si="44">AC7*AC8/1000</f>
        <v>0</v>
      </c>
      <c r="AD9" s="1">
        <f>SUM(AE9:AP9)</f>
        <v>0</v>
      </c>
      <c r="AE9" s="1">
        <f>AE7*AE8/1000</f>
        <v>0</v>
      </c>
      <c r="AF9" s="1">
        <f t="shared" ref="AF9" si="45">AF7*AF8/1000</f>
        <v>0</v>
      </c>
      <c r="AG9" s="1">
        <f t="shared" ref="AG9" si="46">AG7*AG8/1000</f>
        <v>0</v>
      </c>
      <c r="AH9" s="1">
        <f t="shared" ref="AH9" si="47">AH7*AH8/1000</f>
        <v>0</v>
      </c>
      <c r="AI9" s="1">
        <f t="shared" ref="AI9" si="48">AI7*AI8/1000</f>
        <v>0</v>
      </c>
      <c r="AJ9" s="1">
        <f t="shared" ref="AJ9" si="49">AJ7*AJ8/1000</f>
        <v>0</v>
      </c>
      <c r="AK9" s="1">
        <f t="shared" ref="AK9" si="50">AK7*AK8/1000</f>
        <v>0</v>
      </c>
      <c r="AL9" s="1">
        <f t="shared" ref="AL9" si="51">AL7*AL8/1000</f>
        <v>0</v>
      </c>
      <c r="AM9" s="1">
        <f t="shared" ref="AM9" si="52">AM7*AM8/1000</f>
        <v>0</v>
      </c>
      <c r="AN9" s="1">
        <f t="shared" ref="AN9" si="53">AN7*AN8/1000</f>
        <v>0</v>
      </c>
      <c r="AO9" s="1">
        <f t="shared" ref="AO9" si="54">AO7*AO8/1000</f>
        <v>0</v>
      </c>
      <c r="AP9" s="1">
        <f t="shared" ref="AP9" si="55">AP7*AP8/1000</f>
        <v>0</v>
      </c>
    </row>
    <row r="10" spans="1:42" x14ac:dyDescent="0.25">
      <c r="A10" s="1">
        <v>3</v>
      </c>
      <c r="B10" s="1" t="s">
        <v>65</v>
      </c>
      <c r="C10" s="1"/>
      <c r="D10" s="1">
        <f>SUM(E10:P10)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f>SUM(R10:AC10)</f>
        <v>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f>SUM(AE10:AP10)</f>
        <v>0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5">
      <c r="A11" s="1"/>
      <c r="B11" s="1" t="s">
        <v>18</v>
      </c>
      <c r="C11" s="1" t="s">
        <v>20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5">
      <c r="A12" s="1"/>
      <c r="B12" s="1" t="s">
        <v>19</v>
      </c>
      <c r="C12" s="1" t="s">
        <v>21</v>
      </c>
      <c r="D12" s="1">
        <f>SUM(E12:P12)</f>
        <v>0</v>
      </c>
      <c r="E12" s="1">
        <f>E10*E11/1000</f>
        <v>0</v>
      </c>
      <c r="F12" s="1">
        <f t="shared" ref="F12" si="56">F10*F11/1000</f>
        <v>0</v>
      </c>
      <c r="G12" s="1">
        <f t="shared" ref="G12" si="57">G10*G11/1000</f>
        <v>0</v>
      </c>
      <c r="H12" s="1">
        <f t="shared" ref="H12" si="58">H10*H11/1000</f>
        <v>0</v>
      </c>
      <c r="I12" s="1">
        <f t="shared" ref="I12" si="59">I10*I11/1000</f>
        <v>0</v>
      </c>
      <c r="J12" s="1">
        <f t="shared" ref="J12" si="60">J10*J11/1000</f>
        <v>0</v>
      </c>
      <c r="K12" s="1">
        <f t="shared" ref="K12" si="61">K10*K11/1000</f>
        <v>0</v>
      </c>
      <c r="L12" s="1">
        <f t="shared" ref="L12" si="62">L10*L11/1000</f>
        <v>0</v>
      </c>
      <c r="M12" s="1">
        <f t="shared" ref="M12" si="63">M10*M11/1000</f>
        <v>0</v>
      </c>
      <c r="N12" s="1">
        <f t="shared" ref="N12" si="64">N10*N11/1000</f>
        <v>0</v>
      </c>
      <c r="O12" s="1">
        <f t="shared" ref="O12" si="65">O10*O11/1000</f>
        <v>0</v>
      </c>
      <c r="P12" s="1">
        <f t="shared" ref="P12" si="66">P10*P11/1000</f>
        <v>0</v>
      </c>
      <c r="Q12" s="1">
        <f>SUM(R12:AC12)</f>
        <v>0</v>
      </c>
      <c r="R12" s="1">
        <f>R10*R11/1000</f>
        <v>0</v>
      </c>
      <c r="S12" s="1">
        <f t="shared" ref="S12" si="67">S10*S11/1000</f>
        <v>0</v>
      </c>
      <c r="T12" s="1">
        <f t="shared" ref="T12" si="68">T10*T11/1000</f>
        <v>0</v>
      </c>
      <c r="U12" s="1">
        <f t="shared" ref="U12" si="69">U10*U11/1000</f>
        <v>0</v>
      </c>
      <c r="V12" s="1">
        <f t="shared" ref="V12" si="70">V10*V11/1000</f>
        <v>0</v>
      </c>
      <c r="W12" s="1">
        <f t="shared" ref="W12" si="71">W10*W11/1000</f>
        <v>0</v>
      </c>
      <c r="X12" s="1">
        <f t="shared" ref="X12" si="72">X10*X11/1000</f>
        <v>0</v>
      </c>
      <c r="Y12" s="1">
        <f t="shared" ref="Y12" si="73">Y10*Y11/1000</f>
        <v>0</v>
      </c>
      <c r="Z12" s="1">
        <f t="shared" ref="Z12" si="74">Z10*Z11/1000</f>
        <v>0</v>
      </c>
      <c r="AA12" s="1">
        <f t="shared" ref="AA12" si="75">AA10*AA11/1000</f>
        <v>0</v>
      </c>
      <c r="AB12" s="1">
        <f t="shared" ref="AB12" si="76">AB10*AB11/1000</f>
        <v>0</v>
      </c>
      <c r="AC12" s="1">
        <f t="shared" ref="AC12" si="77">AC10*AC11/1000</f>
        <v>0</v>
      </c>
      <c r="AD12" s="1">
        <f>SUM(AE12:AP12)</f>
        <v>0</v>
      </c>
      <c r="AE12" s="1">
        <f>AE10*AE11/1000</f>
        <v>0</v>
      </c>
      <c r="AF12" s="1">
        <f t="shared" ref="AF12" si="78">AF10*AF11/1000</f>
        <v>0</v>
      </c>
      <c r="AG12" s="1">
        <f t="shared" ref="AG12" si="79">AG10*AG11/1000</f>
        <v>0</v>
      </c>
      <c r="AH12" s="1">
        <f t="shared" ref="AH12" si="80">AH10*AH11/1000</f>
        <v>0</v>
      </c>
      <c r="AI12" s="1">
        <f t="shared" ref="AI12" si="81">AI10*AI11/1000</f>
        <v>0</v>
      </c>
      <c r="AJ12" s="1">
        <f t="shared" ref="AJ12" si="82">AJ10*AJ11/1000</f>
        <v>0</v>
      </c>
      <c r="AK12" s="1">
        <f t="shared" ref="AK12" si="83">AK10*AK11/1000</f>
        <v>0</v>
      </c>
      <c r="AL12" s="1">
        <f t="shared" ref="AL12" si="84">AL10*AL11/1000</f>
        <v>0</v>
      </c>
      <c r="AM12" s="1">
        <f t="shared" ref="AM12" si="85">AM10*AM11/1000</f>
        <v>0</v>
      </c>
      <c r="AN12" s="1">
        <f t="shared" ref="AN12" si="86">AN10*AN11/1000</f>
        <v>0</v>
      </c>
      <c r="AO12" s="1">
        <f t="shared" ref="AO12" si="87">AO10*AO11/1000</f>
        <v>0</v>
      </c>
      <c r="AP12" s="1">
        <f t="shared" ref="AP12" si="88">AP10*AP11/1000</f>
        <v>0</v>
      </c>
    </row>
    <row r="13" spans="1:42" x14ac:dyDescent="0.25">
      <c r="A13" s="1">
        <v>4</v>
      </c>
      <c r="B13" s="1" t="s">
        <v>66</v>
      </c>
      <c r="C13" s="1"/>
      <c r="D13" s="1">
        <f>SUM(E13:P13)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>
        <f>SUM(R13:AC13)</f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f>SUM(AE13:AP13)</f>
        <v>0</v>
      </c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5">
      <c r="A14" s="1"/>
      <c r="B14" s="1" t="s">
        <v>18</v>
      </c>
      <c r="C14" s="1" t="s">
        <v>20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5">
      <c r="A15" s="1"/>
      <c r="B15" s="1" t="s">
        <v>19</v>
      </c>
      <c r="C15" s="1" t="s">
        <v>21</v>
      </c>
      <c r="D15" s="1">
        <f>SUM(E15:P15)</f>
        <v>0</v>
      </c>
      <c r="E15" s="1">
        <f>E13*E14/1000</f>
        <v>0</v>
      </c>
      <c r="F15" s="1">
        <f t="shared" ref="F15" si="89">F13*F14/1000</f>
        <v>0</v>
      </c>
      <c r="G15" s="1">
        <f t="shared" ref="G15" si="90">G13*G14/1000</f>
        <v>0</v>
      </c>
      <c r="H15" s="1">
        <f t="shared" ref="H15" si="91">H13*H14/1000</f>
        <v>0</v>
      </c>
      <c r="I15" s="1">
        <f t="shared" ref="I15" si="92">I13*I14/1000</f>
        <v>0</v>
      </c>
      <c r="J15" s="1">
        <f t="shared" ref="J15" si="93">J13*J14/1000</f>
        <v>0</v>
      </c>
      <c r="K15" s="1">
        <f t="shared" ref="K15" si="94">K13*K14/1000</f>
        <v>0</v>
      </c>
      <c r="L15" s="1">
        <f t="shared" ref="L15" si="95">L13*L14/1000</f>
        <v>0</v>
      </c>
      <c r="M15" s="1">
        <f t="shared" ref="M15" si="96">M13*M14/1000</f>
        <v>0</v>
      </c>
      <c r="N15" s="1">
        <f t="shared" ref="N15" si="97">N13*N14/1000</f>
        <v>0</v>
      </c>
      <c r="O15" s="1">
        <f t="shared" ref="O15" si="98">O13*O14/1000</f>
        <v>0</v>
      </c>
      <c r="P15" s="1">
        <f t="shared" ref="P15" si="99">P13*P14/1000</f>
        <v>0</v>
      </c>
      <c r="Q15" s="1">
        <f>SUM(R15:AC15)</f>
        <v>0</v>
      </c>
      <c r="R15" s="1">
        <f>R13*R14/1000</f>
        <v>0</v>
      </c>
      <c r="S15" s="1">
        <f t="shared" ref="S15" si="100">S13*S14/1000</f>
        <v>0</v>
      </c>
      <c r="T15" s="1">
        <f t="shared" ref="T15" si="101">T13*T14/1000</f>
        <v>0</v>
      </c>
      <c r="U15" s="1">
        <f t="shared" ref="U15" si="102">U13*U14/1000</f>
        <v>0</v>
      </c>
      <c r="V15" s="1">
        <f t="shared" ref="V15" si="103">V13*V14/1000</f>
        <v>0</v>
      </c>
      <c r="W15" s="1">
        <f t="shared" ref="W15" si="104">W13*W14/1000</f>
        <v>0</v>
      </c>
      <c r="X15" s="1">
        <f t="shared" ref="X15" si="105">X13*X14/1000</f>
        <v>0</v>
      </c>
      <c r="Y15" s="1">
        <f t="shared" ref="Y15" si="106">Y13*Y14/1000</f>
        <v>0</v>
      </c>
      <c r="Z15" s="1">
        <f t="shared" ref="Z15" si="107">Z13*Z14/1000</f>
        <v>0</v>
      </c>
      <c r="AA15" s="1">
        <f t="shared" ref="AA15" si="108">AA13*AA14/1000</f>
        <v>0</v>
      </c>
      <c r="AB15" s="1">
        <f t="shared" ref="AB15" si="109">AB13*AB14/1000</f>
        <v>0</v>
      </c>
      <c r="AC15" s="1">
        <f t="shared" ref="AC15" si="110">AC13*AC14/1000</f>
        <v>0</v>
      </c>
      <c r="AD15" s="1">
        <f>SUM(AE15:AP15)</f>
        <v>0</v>
      </c>
      <c r="AE15" s="1">
        <f>AE13*AE14/1000</f>
        <v>0</v>
      </c>
      <c r="AF15" s="1">
        <f t="shared" ref="AF15" si="111">AF13*AF14/1000</f>
        <v>0</v>
      </c>
      <c r="AG15" s="1">
        <f t="shared" ref="AG15" si="112">AG13*AG14/1000</f>
        <v>0</v>
      </c>
      <c r="AH15" s="1">
        <f t="shared" ref="AH15" si="113">AH13*AH14/1000</f>
        <v>0</v>
      </c>
      <c r="AI15" s="1">
        <f t="shared" ref="AI15" si="114">AI13*AI14/1000</f>
        <v>0</v>
      </c>
      <c r="AJ15" s="1">
        <f t="shared" ref="AJ15" si="115">AJ13*AJ14/1000</f>
        <v>0</v>
      </c>
      <c r="AK15" s="1">
        <f t="shared" ref="AK15" si="116">AK13*AK14/1000</f>
        <v>0</v>
      </c>
      <c r="AL15" s="1">
        <f t="shared" ref="AL15" si="117">AL13*AL14/1000</f>
        <v>0</v>
      </c>
      <c r="AM15" s="1">
        <f t="shared" ref="AM15" si="118">AM13*AM14/1000</f>
        <v>0</v>
      </c>
      <c r="AN15" s="1">
        <f t="shared" ref="AN15" si="119">AN13*AN14/1000</f>
        <v>0</v>
      </c>
      <c r="AO15" s="1">
        <f t="shared" ref="AO15" si="120">AO13*AO14/1000</f>
        <v>0</v>
      </c>
      <c r="AP15" s="1">
        <f t="shared" ref="AP15" si="121">AP13*AP14/1000</f>
        <v>0</v>
      </c>
    </row>
    <row r="16" spans="1:42" x14ac:dyDescent="0.25">
      <c r="A16" s="1">
        <v>5</v>
      </c>
      <c r="B16" s="1" t="s">
        <v>67</v>
      </c>
      <c r="C16" s="1"/>
      <c r="D16" s="1">
        <f>SUM(E16:P16)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f>SUM(R16:AC16)</f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>
        <f>SUM(AE16:AP16)</f>
        <v>0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5">
      <c r="A17" s="1"/>
      <c r="B17" s="1" t="s">
        <v>18</v>
      </c>
      <c r="C17" s="1" t="s">
        <v>20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5">
      <c r="A18" s="1"/>
      <c r="B18" s="1" t="s">
        <v>19</v>
      </c>
      <c r="C18" s="1" t="s">
        <v>21</v>
      </c>
      <c r="D18" s="1">
        <f>SUM(E18:P18)</f>
        <v>0</v>
      </c>
      <c r="E18" s="1">
        <f>E16*E17/1000</f>
        <v>0</v>
      </c>
      <c r="F18" s="1">
        <f t="shared" ref="F18" si="122">F16*F17/1000</f>
        <v>0</v>
      </c>
      <c r="G18" s="1">
        <f t="shared" ref="G18" si="123">G16*G17/1000</f>
        <v>0</v>
      </c>
      <c r="H18" s="1">
        <f t="shared" ref="H18" si="124">H16*H17/1000</f>
        <v>0</v>
      </c>
      <c r="I18" s="1">
        <f t="shared" ref="I18" si="125">I16*I17/1000</f>
        <v>0</v>
      </c>
      <c r="J18" s="1">
        <f t="shared" ref="J18" si="126">J16*J17/1000</f>
        <v>0</v>
      </c>
      <c r="K18" s="1">
        <f t="shared" ref="K18" si="127">K16*K17/1000</f>
        <v>0</v>
      </c>
      <c r="L18" s="1">
        <f t="shared" ref="L18" si="128">L16*L17/1000</f>
        <v>0</v>
      </c>
      <c r="M18" s="1">
        <f t="shared" ref="M18" si="129">M16*M17/1000</f>
        <v>0</v>
      </c>
      <c r="N18" s="1">
        <f t="shared" ref="N18" si="130">N16*N17/1000</f>
        <v>0</v>
      </c>
      <c r="O18" s="1">
        <f t="shared" ref="O18" si="131">O16*O17/1000</f>
        <v>0</v>
      </c>
      <c r="P18" s="1">
        <f t="shared" ref="P18" si="132">P16*P17/1000</f>
        <v>0</v>
      </c>
      <c r="Q18" s="1">
        <f>SUM(R18:AC18)</f>
        <v>0</v>
      </c>
      <c r="R18" s="1">
        <f>R16*R17/1000</f>
        <v>0</v>
      </c>
      <c r="S18" s="1">
        <f t="shared" ref="S18" si="133">S16*S17/1000</f>
        <v>0</v>
      </c>
      <c r="T18" s="1">
        <f t="shared" ref="T18" si="134">T16*T17/1000</f>
        <v>0</v>
      </c>
      <c r="U18" s="1">
        <f t="shared" ref="U18" si="135">U16*U17/1000</f>
        <v>0</v>
      </c>
      <c r="V18" s="1">
        <f t="shared" ref="V18" si="136">V16*V17/1000</f>
        <v>0</v>
      </c>
      <c r="W18" s="1">
        <f t="shared" ref="W18" si="137">W16*W17/1000</f>
        <v>0</v>
      </c>
      <c r="X18" s="1">
        <f t="shared" ref="X18" si="138">X16*X17/1000</f>
        <v>0</v>
      </c>
      <c r="Y18" s="1">
        <f t="shared" ref="Y18" si="139">Y16*Y17/1000</f>
        <v>0</v>
      </c>
      <c r="Z18" s="1">
        <f t="shared" ref="Z18" si="140">Z16*Z17/1000</f>
        <v>0</v>
      </c>
      <c r="AA18" s="1">
        <f t="shared" ref="AA18" si="141">AA16*AA17/1000</f>
        <v>0</v>
      </c>
      <c r="AB18" s="1">
        <f t="shared" ref="AB18" si="142">AB16*AB17/1000</f>
        <v>0</v>
      </c>
      <c r="AC18" s="1">
        <f t="shared" ref="AC18" si="143">AC16*AC17/1000</f>
        <v>0</v>
      </c>
      <c r="AD18" s="1">
        <f>SUM(AE18:AP18)</f>
        <v>0</v>
      </c>
      <c r="AE18" s="1">
        <f>AE16*AE17/1000</f>
        <v>0</v>
      </c>
      <c r="AF18" s="1">
        <f t="shared" ref="AF18" si="144">AF16*AF17/1000</f>
        <v>0</v>
      </c>
      <c r="AG18" s="1">
        <f t="shared" ref="AG18" si="145">AG16*AG17/1000</f>
        <v>0</v>
      </c>
      <c r="AH18" s="1">
        <f t="shared" ref="AH18" si="146">AH16*AH17/1000</f>
        <v>0</v>
      </c>
      <c r="AI18" s="1">
        <f t="shared" ref="AI18" si="147">AI16*AI17/1000</f>
        <v>0</v>
      </c>
      <c r="AJ18" s="1">
        <f t="shared" ref="AJ18" si="148">AJ16*AJ17/1000</f>
        <v>0</v>
      </c>
      <c r="AK18" s="1">
        <f t="shared" ref="AK18" si="149">AK16*AK17/1000</f>
        <v>0</v>
      </c>
      <c r="AL18" s="1">
        <f t="shared" ref="AL18" si="150">AL16*AL17/1000</f>
        <v>0</v>
      </c>
      <c r="AM18" s="1">
        <f t="shared" ref="AM18" si="151">AM16*AM17/1000</f>
        <v>0</v>
      </c>
      <c r="AN18" s="1">
        <f t="shared" ref="AN18" si="152">AN16*AN17/1000</f>
        <v>0</v>
      </c>
      <c r="AO18" s="1">
        <f t="shared" ref="AO18" si="153">AO16*AO17/1000</f>
        <v>0</v>
      </c>
      <c r="AP18" s="1">
        <f t="shared" ref="AP18" si="154">AP16*AP17/1000</f>
        <v>0</v>
      </c>
    </row>
    <row r="19" spans="1:4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5">
      <c r="A20" s="1"/>
      <c r="B20" s="13" t="s">
        <v>63</v>
      </c>
      <c r="C20" s="13" t="str">
        <f>C18</f>
        <v xml:space="preserve">тыс. руб. </v>
      </c>
      <c r="D20" s="13">
        <f>D6+D9+D12+D15+D18</f>
        <v>0</v>
      </c>
      <c r="E20" s="13">
        <f t="shared" ref="E20:P20" si="155">E6+E9+E12+E15+E18</f>
        <v>0</v>
      </c>
      <c r="F20" s="13">
        <f t="shared" si="155"/>
        <v>0</v>
      </c>
      <c r="G20" s="13">
        <f t="shared" si="155"/>
        <v>0</v>
      </c>
      <c r="H20" s="13">
        <f t="shared" si="155"/>
        <v>0</v>
      </c>
      <c r="I20" s="13">
        <f t="shared" si="155"/>
        <v>0</v>
      </c>
      <c r="J20" s="13">
        <f t="shared" si="155"/>
        <v>0</v>
      </c>
      <c r="K20" s="13">
        <f t="shared" si="155"/>
        <v>0</v>
      </c>
      <c r="L20" s="13">
        <f t="shared" si="155"/>
        <v>0</v>
      </c>
      <c r="M20" s="13">
        <f t="shared" si="155"/>
        <v>0</v>
      </c>
      <c r="N20" s="13">
        <f t="shared" si="155"/>
        <v>0</v>
      </c>
      <c r="O20" s="13">
        <f t="shared" si="155"/>
        <v>0</v>
      </c>
      <c r="P20" s="13">
        <f t="shared" si="155"/>
        <v>0</v>
      </c>
      <c r="Q20" s="13">
        <f>Q6+Q9+Q12+Q15+Q18</f>
        <v>0</v>
      </c>
      <c r="R20" s="13">
        <f t="shared" ref="R20:AC20" si="156">R6+R9+R12+R15+R18</f>
        <v>0</v>
      </c>
      <c r="S20" s="13">
        <f t="shared" si="156"/>
        <v>0</v>
      </c>
      <c r="T20" s="13">
        <f t="shared" si="156"/>
        <v>0</v>
      </c>
      <c r="U20" s="13">
        <f t="shared" si="156"/>
        <v>0</v>
      </c>
      <c r="V20" s="13">
        <f t="shared" si="156"/>
        <v>0</v>
      </c>
      <c r="W20" s="13">
        <f t="shared" si="156"/>
        <v>0</v>
      </c>
      <c r="X20" s="13">
        <f t="shared" si="156"/>
        <v>0</v>
      </c>
      <c r="Y20" s="13">
        <f t="shared" si="156"/>
        <v>0</v>
      </c>
      <c r="Z20" s="13">
        <f t="shared" si="156"/>
        <v>0</v>
      </c>
      <c r="AA20" s="13">
        <f t="shared" si="156"/>
        <v>0</v>
      </c>
      <c r="AB20" s="13">
        <f t="shared" si="156"/>
        <v>0</v>
      </c>
      <c r="AC20" s="13">
        <f t="shared" si="156"/>
        <v>0</v>
      </c>
      <c r="AD20" s="13">
        <f>AD6+AD9+AD12+AD15+AD18</f>
        <v>0</v>
      </c>
      <c r="AE20" s="13">
        <f t="shared" ref="AE20:AP20" si="157">AE6+AE9+AE12+AE15+AE18</f>
        <v>0</v>
      </c>
      <c r="AF20" s="13">
        <f t="shared" si="157"/>
        <v>0</v>
      </c>
      <c r="AG20" s="13">
        <f t="shared" si="157"/>
        <v>0</v>
      </c>
      <c r="AH20" s="13">
        <f t="shared" si="157"/>
        <v>0</v>
      </c>
      <c r="AI20" s="13">
        <f t="shared" si="157"/>
        <v>0</v>
      </c>
      <c r="AJ20" s="13">
        <f t="shared" si="157"/>
        <v>0</v>
      </c>
      <c r="AK20" s="13">
        <f t="shared" si="157"/>
        <v>0</v>
      </c>
      <c r="AL20" s="13">
        <f t="shared" si="157"/>
        <v>0</v>
      </c>
      <c r="AM20" s="13">
        <f t="shared" si="157"/>
        <v>0</v>
      </c>
      <c r="AN20" s="13">
        <f t="shared" si="157"/>
        <v>0</v>
      </c>
      <c r="AO20" s="13">
        <f t="shared" si="157"/>
        <v>0</v>
      </c>
      <c r="AP20" s="13">
        <f t="shared" si="157"/>
        <v>0</v>
      </c>
    </row>
  </sheetData>
  <mergeCells count="6">
    <mergeCell ref="AD2:AP2"/>
    <mergeCell ref="D2:P2"/>
    <mergeCell ref="C2:C3"/>
    <mergeCell ref="A2:A3"/>
    <mergeCell ref="B2:B3"/>
    <mergeCell ref="Q2:A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6"/>
  <sheetViews>
    <sheetView workbookViewId="0">
      <selection activeCell="D5" sqref="D5"/>
    </sheetView>
  </sheetViews>
  <sheetFormatPr defaultRowHeight="12.75" x14ac:dyDescent="0.2"/>
  <cols>
    <col min="1" max="1" width="30.42578125" style="2" customWidth="1"/>
    <col min="2" max="2" width="9.140625" style="2"/>
    <col min="3" max="3" width="14" style="2" customWidth="1"/>
    <col min="4" max="4" width="13" style="2" customWidth="1"/>
    <col min="5" max="5" width="18.42578125" style="2" customWidth="1"/>
    <col min="6" max="16384" width="9.140625" style="2"/>
  </cols>
  <sheetData>
    <row r="1" spans="1:11" ht="15.75" x14ac:dyDescent="0.25">
      <c r="A1" s="5" t="s">
        <v>36</v>
      </c>
    </row>
    <row r="3" spans="1:11" ht="66.75" customHeight="1" x14ac:dyDescent="0.2">
      <c r="A3" s="4" t="s">
        <v>37</v>
      </c>
      <c r="B3" s="4" t="s">
        <v>35</v>
      </c>
      <c r="C3" s="4" t="s">
        <v>34</v>
      </c>
      <c r="D3" s="4" t="s">
        <v>33</v>
      </c>
      <c r="E3" s="4" t="s">
        <v>32</v>
      </c>
      <c r="F3" s="3"/>
      <c r="G3" s="3"/>
      <c r="H3" s="3"/>
      <c r="I3" s="3"/>
      <c r="J3" s="3"/>
      <c r="K3" s="3"/>
    </row>
    <row r="4" spans="1:11" ht="15.75" x14ac:dyDescent="0.2">
      <c r="A4" s="4" t="s">
        <v>107</v>
      </c>
      <c r="B4" s="4" t="s">
        <v>108</v>
      </c>
      <c r="C4" s="4"/>
      <c r="D4" s="4"/>
      <c r="E4" s="4">
        <f t="shared" ref="E4:E10" si="0">C4*D4/1000</f>
        <v>0</v>
      </c>
      <c r="F4" s="3"/>
      <c r="G4" s="3"/>
      <c r="H4" s="3"/>
      <c r="I4" s="3"/>
      <c r="J4" s="3"/>
      <c r="K4" s="3"/>
    </row>
    <row r="5" spans="1:11" ht="15.75" x14ac:dyDescent="0.2">
      <c r="A5" s="4" t="s">
        <v>30</v>
      </c>
      <c r="B5" s="4"/>
      <c r="C5" s="4"/>
      <c r="D5" s="4"/>
      <c r="E5" s="4">
        <f t="shared" si="0"/>
        <v>0</v>
      </c>
      <c r="F5" s="3"/>
      <c r="G5" s="3"/>
      <c r="H5" s="3"/>
      <c r="I5" s="3"/>
      <c r="J5" s="3"/>
      <c r="K5" s="3"/>
    </row>
    <row r="6" spans="1:11" ht="15.75" x14ac:dyDescent="0.2">
      <c r="A6" s="4" t="s">
        <v>29</v>
      </c>
      <c r="B6" s="4"/>
      <c r="C6" s="4"/>
      <c r="D6" s="4"/>
      <c r="E6" s="4">
        <f t="shared" si="0"/>
        <v>0</v>
      </c>
      <c r="F6" s="3"/>
      <c r="G6" s="3"/>
      <c r="H6" s="3"/>
      <c r="I6" s="3"/>
      <c r="J6" s="3"/>
      <c r="K6" s="3"/>
    </row>
    <row r="7" spans="1:11" ht="15.75" x14ac:dyDescent="0.2">
      <c r="A7" s="4" t="s">
        <v>28</v>
      </c>
      <c r="B7" s="4"/>
      <c r="C7" s="4"/>
      <c r="D7" s="4"/>
      <c r="E7" s="4">
        <f t="shared" si="0"/>
        <v>0</v>
      </c>
      <c r="F7" s="3"/>
      <c r="G7" s="3"/>
      <c r="H7" s="3"/>
      <c r="I7" s="3"/>
      <c r="J7" s="3"/>
      <c r="K7" s="3"/>
    </row>
    <row r="8" spans="1:11" ht="15.75" x14ac:dyDescent="0.2">
      <c r="A8" s="4" t="s">
        <v>27</v>
      </c>
      <c r="B8" s="4"/>
      <c r="C8" s="4"/>
      <c r="D8" s="4"/>
      <c r="E8" s="4">
        <f t="shared" si="0"/>
        <v>0</v>
      </c>
      <c r="F8" s="3"/>
      <c r="G8" s="3"/>
      <c r="H8" s="3"/>
      <c r="I8" s="3"/>
      <c r="J8" s="3"/>
      <c r="K8" s="3"/>
    </row>
    <row r="9" spans="1:11" ht="15.75" x14ac:dyDescent="0.2">
      <c r="A9" s="4" t="s">
        <v>26</v>
      </c>
      <c r="B9" s="4"/>
      <c r="C9" s="4"/>
      <c r="D9" s="4"/>
      <c r="E9" s="4">
        <f t="shared" si="0"/>
        <v>0</v>
      </c>
      <c r="F9" s="3"/>
      <c r="G9" s="3"/>
      <c r="H9" s="3"/>
      <c r="I9" s="3"/>
      <c r="J9" s="3"/>
      <c r="K9" s="3"/>
    </row>
    <row r="10" spans="1:11" ht="15.75" x14ac:dyDescent="0.2">
      <c r="A10" s="4" t="s">
        <v>25</v>
      </c>
      <c r="B10" s="4"/>
      <c r="C10" s="4"/>
      <c r="D10" s="4"/>
      <c r="E10" s="4">
        <f t="shared" si="0"/>
        <v>0</v>
      </c>
      <c r="F10" s="3"/>
      <c r="G10" s="3"/>
      <c r="H10" s="3"/>
      <c r="I10" s="3"/>
      <c r="J10" s="3"/>
      <c r="K10" s="3"/>
    </row>
    <row r="11" spans="1:11" ht="15.75" x14ac:dyDescent="0.2">
      <c r="A11" s="4" t="s">
        <v>24</v>
      </c>
      <c r="B11" s="4"/>
      <c r="C11" s="4"/>
      <c r="D11" s="4"/>
      <c r="E11" s="4">
        <f>SUM(E4:E10)</f>
        <v>0</v>
      </c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71.25" customHeight="1" x14ac:dyDescent="0.2">
      <c r="A13" s="4" t="s">
        <v>38</v>
      </c>
      <c r="B13" s="4" t="s">
        <v>35</v>
      </c>
      <c r="C13" s="4" t="s">
        <v>34</v>
      </c>
      <c r="D13" s="4" t="s">
        <v>33</v>
      </c>
      <c r="E13" s="4" t="s">
        <v>32</v>
      </c>
      <c r="F13" s="3"/>
      <c r="G13" s="3"/>
      <c r="H13" s="3"/>
      <c r="I13" s="3"/>
      <c r="J13" s="3"/>
      <c r="K13" s="3"/>
    </row>
    <row r="14" spans="1:11" ht="15.75" x14ac:dyDescent="0.2">
      <c r="A14" s="4" t="s">
        <v>31</v>
      </c>
      <c r="B14" s="4"/>
      <c r="C14" s="4"/>
      <c r="D14" s="4"/>
      <c r="E14" s="4">
        <f t="shared" ref="E14:E20" si="1">C14*D14/1000</f>
        <v>0</v>
      </c>
      <c r="F14" s="3"/>
      <c r="G14" s="3"/>
      <c r="H14" s="3"/>
      <c r="I14" s="3"/>
      <c r="J14" s="3"/>
      <c r="K14" s="3"/>
    </row>
    <row r="15" spans="1:11" ht="15.75" x14ac:dyDescent="0.2">
      <c r="A15" s="4" t="s">
        <v>30</v>
      </c>
      <c r="B15" s="4"/>
      <c r="C15" s="4"/>
      <c r="D15" s="4"/>
      <c r="E15" s="4">
        <f t="shared" si="1"/>
        <v>0</v>
      </c>
      <c r="F15" s="3"/>
      <c r="G15" s="3"/>
      <c r="H15" s="3"/>
      <c r="I15" s="3"/>
      <c r="J15" s="3"/>
      <c r="K15" s="3"/>
    </row>
    <row r="16" spans="1:11" ht="15.75" x14ac:dyDescent="0.2">
      <c r="A16" s="4" t="s">
        <v>29</v>
      </c>
      <c r="B16" s="4"/>
      <c r="C16" s="4"/>
      <c r="D16" s="4"/>
      <c r="E16" s="4">
        <f t="shared" si="1"/>
        <v>0</v>
      </c>
      <c r="F16" s="3"/>
      <c r="G16" s="3"/>
      <c r="H16" s="3"/>
      <c r="I16" s="3"/>
      <c r="J16" s="3"/>
      <c r="K16" s="3"/>
    </row>
    <row r="17" spans="1:11" ht="15.75" x14ac:dyDescent="0.2">
      <c r="A17" s="4" t="s">
        <v>28</v>
      </c>
      <c r="B17" s="4"/>
      <c r="C17" s="4"/>
      <c r="D17" s="4"/>
      <c r="E17" s="4">
        <f t="shared" si="1"/>
        <v>0</v>
      </c>
      <c r="F17" s="3"/>
      <c r="G17" s="3"/>
      <c r="H17" s="3"/>
      <c r="I17" s="3"/>
      <c r="J17" s="3"/>
      <c r="K17" s="3"/>
    </row>
    <row r="18" spans="1:11" ht="15.75" x14ac:dyDescent="0.2">
      <c r="A18" s="4" t="s">
        <v>27</v>
      </c>
      <c r="B18" s="4"/>
      <c r="C18" s="4"/>
      <c r="D18" s="4"/>
      <c r="E18" s="4">
        <f t="shared" si="1"/>
        <v>0</v>
      </c>
      <c r="F18" s="3"/>
      <c r="G18" s="3"/>
      <c r="H18" s="3"/>
      <c r="I18" s="3"/>
      <c r="J18" s="3"/>
      <c r="K18" s="3"/>
    </row>
    <row r="19" spans="1:11" ht="15.75" x14ac:dyDescent="0.2">
      <c r="A19" s="4" t="s">
        <v>26</v>
      </c>
      <c r="B19" s="4"/>
      <c r="C19" s="4"/>
      <c r="D19" s="4"/>
      <c r="E19" s="4">
        <f t="shared" si="1"/>
        <v>0</v>
      </c>
      <c r="F19" s="3"/>
      <c r="G19" s="3"/>
      <c r="H19" s="3"/>
      <c r="I19" s="3"/>
      <c r="J19" s="3"/>
      <c r="K19" s="3"/>
    </row>
    <row r="20" spans="1:11" ht="15.75" x14ac:dyDescent="0.2">
      <c r="A20" s="4" t="s">
        <v>25</v>
      </c>
      <c r="B20" s="4"/>
      <c r="C20" s="4"/>
      <c r="D20" s="4"/>
      <c r="E20" s="4">
        <f t="shared" si="1"/>
        <v>0</v>
      </c>
      <c r="F20" s="3"/>
      <c r="G20" s="3"/>
      <c r="H20" s="3"/>
      <c r="I20" s="3"/>
      <c r="J20" s="3"/>
      <c r="K20" s="3"/>
    </row>
    <row r="21" spans="1:11" ht="15.75" x14ac:dyDescent="0.2">
      <c r="A21" s="4" t="s">
        <v>24</v>
      </c>
      <c r="B21" s="4"/>
      <c r="C21" s="4"/>
      <c r="D21" s="4"/>
      <c r="E21" s="4">
        <f>SUM(E14:E20)</f>
        <v>0</v>
      </c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63" x14ac:dyDescent="0.2">
      <c r="A23" s="4" t="s">
        <v>39</v>
      </c>
      <c r="B23" s="4" t="s">
        <v>35</v>
      </c>
      <c r="C23" s="4" t="s">
        <v>34</v>
      </c>
      <c r="D23" s="4" t="s">
        <v>33</v>
      </c>
      <c r="E23" s="4" t="s">
        <v>32</v>
      </c>
      <c r="F23" s="3"/>
      <c r="G23" s="3"/>
      <c r="H23" s="3"/>
      <c r="I23" s="3"/>
      <c r="J23" s="3"/>
      <c r="K23" s="3"/>
    </row>
    <row r="24" spans="1:11" ht="15.75" x14ac:dyDescent="0.2">
      <c r="A24" s="4" t="s">
        <v>31</v>
      </c>
      <c r="B24" s="4"/>
      <c r="C24" s="4"/>
      <c r="D24" s="4"/>
      <c r="E24" s="4">
        <f t="shared" ref="E24:E30" si="2">C24*D24/1000</f>
        <v>0</v>
      </c>
      <c r="F24" s="3"/>
      <c r="G24" s="3"/>
      <c r="H24" s="3"/>
      <c r="I24" s="3"/>
      <c r="J24" s="3"/>
      <c r="K24" s="3"/>
    </row>
    <row r="25" spans="1:11" ht="15.75" x14ac:dyDescent="0.2">
      <c r="A25" s="4" t="s">
        <v>30</v>
      </c>
      <c r="B25" s="4"/>
      <c r="C25" s="4"/>
      <c r="D25" s="4"/>
      <c r="E25" s="4">
        <f t="shared" si="2"/>
        <v>0</v>
      </c>
      <c r="F25" s="3"/>
      <c r="G25" s="3"/>
      <c r="H25" s="3"/>
      <c r="I25" s="3"/>
      <c r="J25" s="3"/>
      <c r="K25" s="3"/>
    </row>
    <row r="26" spans="1:11" ht="15.75" x14ac:dyDescent="0.2">
      <c r="A26" s="4" t="s">
        <v>29</v>
      </c>
      <c r="B26" s="4"/>
      <c r="C26" s="4"/>
      <c r="D26" s="4"/>
      <c r="E26" s="4">
        <f t="shared" si="2"/>
        <v>0</v>
      </c>
      <c r="F26" s="3"/>
      <c r="G26" s="3"/>
      <c r="H26" s="3"/>
      <c r="I26" s="3"/>
      <c r="J26" s="3"/>
      <c r="K26" s="3"/>
    </row>
    <row r="27" spans="1:11" ht="15.75" x14ac:dyDescent="0.2">
      <c r="A27" s="4" t="s">
        <v>28</v>
      </c>
      <c r="B27" s="4"/>
      <c r="C27" s="4"/>
      <c r="D27" s="4"/>
      <c r="E27" s="4">
        <f t="shared" si="2"/>
        <v>0</v>
      </c>
      <c r="F27" s="3"/>
      <c r="G27" s="3"/>
      <c r="H27" s="3"/>
      <c r="I27" s="3"/>
      <c r="J27" s="3"/>
      <c r="K27" s="3"/>
    </row>
    <row r="28" spans="1:11" ht="15.75" x14ac:dyDescent="0.2">
      <c r="A28" s="4" t="s">
        <v>27</v>
      </c>
      <c r="B28" s="4"/>
      <c r="C28" s="4"/>
      <c r="D28" s="4"/>
      <c r="E28" s="4">
        <f t="shared" si="2"/>
        <v>0</v>
      </c>
      <c r="F28" s="3"/>
      <c r="G28" s="3"/>
      <c r="H28" s="3"/>
      <c r="I28" s="3"/>
      <c r="J28" s="3"/>
      <c r="K28" s="3"/>
    </row>
    <row r="29" spans="1:11" ht="15.75" x14ac:dyDescent="0.2">
      <c r="A29" s="4" t="s">
        <v>26</v>
      </c>
      <c r="B29" s="4"/>
      <c r="C29" s="4"/>
      <c r="D29" s="4"/>
      <c r="E29" s="4">
        <f t="shared" si="2"/>
        <v>0</v>
      </c>
      <c r="F29" s="3"/>
      <c r="G29" s="3"/>
      <c r="H29" s="3"/>
      <c r="I29" s="3"/>
      <c r="J29" s="3"/>
      <c r="K29" s="3"/>
    </row>
    <row r="30" spans="1:11" ht="15.75" x14ac:dyDescent="0.2">
      <c r="A30" s="4" t="s">
        <v>25</v>
      </c>
      <c r="B30" s="4"/>
      <c r="C30" s="4"/>
      <c r="D30" s="4"/>
      <c r="E30" s="4">
        <f t="shared" si="2"/>
        <v>0</v>
      </c>
      <c r="F30" s="3"/>
      <c r="G30" s="3"/>
      <c r="H30" s="3"/>
      <c r="I30" s="3"/>
      <c r="J30" s="3"/>
      <c r="K30" s="3"/>
    </row>
    <row r="31" spans="1:11" ht="15.75" x14ac:dyDescent="0.2">
      <c r="A31" s="4" t="s">
        <v>24</v>
      </c>
      <c r="B31" s="4"/>
      <c r="C31" s="4"/>
      <c r="D31" s="4"/>
      <c r="E31" s="4">
        <f>SUM(E24:E30)</f>
        <v>0</v>
      </c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63" x14ac:dyDescent="0.2">
      <c r="A33" s="4" t="s">
        <v>40</v>
      </c>
      <c r="B33" s="4" t="s">
        <v>35</v>
      </c>
      <c r="C33" s="4" t="s">
        <v>34</v>
      </c>
      <c r="D33" s="4" t="s">
        <v>33</v>
      </c>
      <c r="E33" s="4" t="s">
        <v>32</v>
      </c>
      <c r="F33" s="3"/>
      <c r="G33" s="3"/>
      <c r="H33" s="3"/>
      <c r="I33" s="3"/>
      <c r="J33" s="3"/>
      <c r="K33" s="3"/>
    </row>
    <row r="34" spans="1:11" ht="15.75" x14ac:dyDescent="0.2">
      <c r="A34" s="4" t="s">
        <v>31</v>
      </c>
      <c r="B34" s="4"/>
      <c r="C34" s="4"/>
      <c r="D34" s="4"/>
      <c r="E34" s="4">
        <f t="shared" ref="E34:E40" si="3">C34*D34/1000</f>
        <v>0</v>
      </c>
      <c r="F34" s="3"/>
      <c r="G34" s="3"/>
      <c r="H34" s="3"/>
      <c r="I34" s="3"/>
      <c r="J34" s="3"/>
      <c r="K34" s="3"/>
    </row>
    <row r="35" spans="1:11" ht="15.75" x14ac:dyDescent="0.2">
      <c r="A35" s="4" t="s">
        <v>30</v>
      </c>
      <c r="B35" s="4"/>
      <c r="C35" s="4"/>
      <c r="D35" s="4"/>
      <c r="E35" s="4">
        <f t="shared" si="3"/>
        <v>0</v>
      </c>
      <c r="F35" s="3"/>
      <c r="G35" s="3"/>
      <c r="H35" s="3"/>
      <c r="I35" s="3"/>
      <c r="J35" s="3"/>
      <c r="K35" s="3"/>
    </row>
    <row r="36" spans="1:11" ht="15.75" x14ac:dyDescent="0.2">
      <c r="A36" s="4" t="s">
        <v>29</v>
      </c>
      <c r="B36" s="4"/>
      <c r="C36" s="4"/>
      <c r="D36" s="4"/>
      <c r="E36" s="4">
        <f t="shared" si="3"/>
        <v>0</v>
      </c>
      <c r="F36" s="3"/>
      <c r="G36" s="3"/>
      <c r="H36" s="3"/>
      <c r="I36" s="3"/>
      <c r="J36" s="3"/>
      <c r="K36" s="3"/>
    </row>
    <row r="37" spans="1:11" ht="15.75" x14ac:dyDescent="0.2">
      <c r="A37" s="4" t="s">
        <v>28</v>
      </c>
      <c r="B37" s="4"/>
      <c r="C37" s="4"/>
      <c r="D37" s="4"/>
      <c r="E37" s="4">
        <f t="shared" si="3"/>
        <v>0</v>
      </c>
      <c r="F37" s="3"/>
      <c r="G37" s="3"/>
      <c r="H37" s="3"/>
      <c r="I37" s="3"/>
      <c r="J37" s="3"/>
      <c r="K37" s="3"/>
    </row>
    <row r="38" spans="1:11" ht="15.75" x14ac:dyDescent="0.2">
      <c r="A38" s="4" t="s">
        <v>27</v>
      </c>
      <c r="B38" s="4"/>
      <c r="C38" s="4"/>
      <c r="D38" s="4"/>
      <c r="E38" s="4">
        <f t="shared" si="3"/>
        <v>0</v>
      </c>
      <c r="F38" s="3"/>
      <c r="G38" s="3"/>
      <c r="H38" s="3"/>
      <c r="I38" s="3"/>
      <c r="J38" s="3"/>
      <c r="K38" s="3"/>
    </row>
    <row r="39" spans="1:11" ht="15.75" x14ac:dyDescent="0.2">
      <c r="A39" s="4" t="s">
        <v>26</v>
      </c>
      <c r="B39" s="4"/>
      <c r="C39" s="4"/>
      <c r="D39" s="4"/>
      <c r="E39" s="4">
        <f t="shared" si="3"/>
        <v>0</v>
      </c>
      <c r="F39" s="3"/>
      <c r="G39" s="3"/>
      <c r="H39" s="3"/>
      <c r="I39" s="3"/>
      <c r="J39" s="3"/>
      <c r="K39" s="3"/>
    </row>
    <row r="40" spans="1:11" ht="15.75" x14ac:dyDescent="0.2">
      <c r="A40" s="4" t="s">
        <v>25</v>
      </c>
      <c r="B40" s="4"/>
      <c r="C40" s="4"/>
      <c r="D40" s="4"/>
      <c r="E40" s="4">
        <f t="shared" si="3"/>
        <v>0</v>
      </c>
      <c r="F40" s="3"/>
      <c r="G40" s="3"/>
      <c r="H40" s="3"/>
      <c r="I40" s="3"/>
      <c r="J40" s="3"/>
      <c r="K40" s="3"/>
    </row>
    <row r="41" spans="1:11" ht="15.75" x14ac:dyDescent="0.2">
      <c r="A41" s="4" t="s">
        <v>24</v>
      </c>
      <c r="B41" s="4"/>
      <c r="C41" s="4"/>
      <c r="D41" s="4"/>
      <c r="E41" s="4">
        <f>SUM(E34:E40)</f>
        <v>0</v>
      </c>
      <c r="F41" s="3"/>
      <c r="G41" s="3"/>
      <c r="H41" s="3"/>
      <c r="I41" s="3"/>
      <c r="J41" s="3"/>
      <c r="K41" s="3"/>
    </row>
    <row r="42" spans="1:1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63" x14ac:dyDescent="0.2">
      <c r="A43" s="4" t="s">
        <v>41</v>
      </c>
      <c r="B43" s="4" t="s">
        <v>35</v>
      </c>
      <c r="C43" s="4" t="s">
        <v>34</v>
      </c>
      <c r="D43" s="4" t="s">
        <v>33</v>
      </c>
      <c r="E43" s="4" t="s">
        <v>32</v>
      </c>
      <c r="F43" s="3"/>
      <c r="G43" s="3"/>
      <c r="H43" s="3"/>
      <c r="I43" s="3"/>
      <c r="J43" s="3"/>
      <c r="K43" s="3"/>
    </row>
    <row r="44" spans="1:11" ht="15.75" x14ac:dyDescent="0.2">
      <c r="A44" s="4" t="s">
        <v>31</v>
      </c>
      <c r="B44" s="4"/>
      <c r="C44" s="4"/>
      <c r="D44" s="4"/>
      <c r="E44" s="4">
        <f t="shared" ref="E44:E50" si="4">C44*D44/1000</f>
        <v>0</v>
      </c>
      <c r="F44" s="3"/>
      <c r="G44" s="3"/>
      <c r="H44" s="3"/>
      <c r="I44" s="3"/>
      <c r="J44" s="3"/>
      <c r="K44" s="3"/>
    </row>
    <row r="45" spans="1:11" ht="15.75" x14ac:dyDescent="0.2">
      <c r="A45" s="4" t="s">
        <v>30</v>
      </c>
      <c r="B45" s="4"/>
      <c r="C45" s="4"/>
      <c r="D45" s="4"/>
      <c r="E45" s="4">
        <f t="shared" si="4"/>
        <v>0</v>
      </c>
      <c r="F45" s="3"/>
      <c r="G45" s="3"/>
      <c r="H45" s="3"/>
      <c r="I45" s="3"/>
      <c r="J45" s="3"/>
      <c r="K45" s="3"/>
    </row>
    <row r="46" spans="1:11" ht="15.75" x14ac:dyDescent="0.2">
      <c r="A46" s="4" t="s">
        <v>29</v>
      </c>
      <c r="B46" s="4"/>
      <c r="C46" s="4"/>
      <c r="D46" s="4"/>
      <c r="E46" s="4">
        <f t="shared" si="4"/>
        <v>0</v>
      </c>
      <c r="F46" s="3"/>
      <c r="G46" s="3"/>
      <c r="H46" s="3"/>
      <c r="I46" s="3"/>
      <c r="J46" s="3"/>
      <c r="K46" s="3"/>
    </row>
    <row r="47" spans="1:11" ht="15.75" x14ac:dyDescent="0.2">
      <c r="A47" s="4" t="s">
        <v>28</v>
      </c>
      <c r="B47" s="4"/>
      <c r="C47" s="4"/>
      <c r="D47" s="4"/>
      <c r="E47" s="4">
        <f t="shared" si="4"/>
        <v>0</v>
      </c>
      <c r="F47" s="3"/>
      <c r="G47" s="3"/>
      <c r="H47" s="3"/>
      <c r="I47" s="3"/>
      <c r="J47" s="3"/>
      <c r="K47" s="3"/>
    </row>
    <row r="48" spans="1:11" ht="15.75" x14ac:dyDescent="0.2">
      <c r="A48" s="4" t="s">
        <v>27</v>
      </c>
      <c r="B48" s="4"/>
      <c r="C48" s="4"/>
      <c r="D48" s="4"/>
      <c r="E48" s="4">
        <f t="shared" si="4"/>
        <v>0</v>
      </c>
      <c r="F48" s="3"/>
      <c r="G48" s="3"/>
      <c r="H48" s="3"/>
      <c r="I48" s="3"/>
      <c r="J48" s="3"/>
      <c r="K48" s="3"/>
    </row>
    <row r="49" spans="1:11" ht="15.75" x14ac:dyDescent="0.2">
      <c r="A49" s="4" t="s">
        <v>26</v>
      </c>
      <c r="B49" s="4"/>
      <c r="C49" s="4"/>
      <c r="D49" s="4"/>
      <c r="E49" s="4">
        <f t="shared" si="4"/>
        <v>0</v>
      </c>
      <c r="F49" s="3"/>
      <c r="G49" s="3"/>
      <c r="H49" s="3"/>
      <c r="I49" s="3"/>
      <c r="J49" s="3"/>
      <c r="K49" s="3"/>
    </row>
    <row r="50" spans="1:11" ht="15.75" x14ac:dyDescent="0.2">
      <c r="A50" s="4" t="s">
        <v>25</v>
      </c>
      <c r="B50" s="4"/>
      <c r="C50" s="4"/>
      <c r="D50" s="4"/>
      <c r="E50" s="4">
        <f t="shared" si="4"/>
        <v>0</v>
      </c>
      <c r="F50" s="3"/>
      <c r="G50" s="3"/>
      <c r="H50" s="3"/>
      <c r="I50" s="3"/>
      <c r="J50" s="3"/>
      <c r="K50" s="3"/>
    </row>
    <row r="51" spans="1:11" ht="15.75" x14ac:dyDescent="0.2">
      <c r="A51" s="4" t="s">
        <v>24</v>
      </c>
      <c r="B51" s="4"/>
      <c r="C51" s="4"/>
      <c r="D51" s="4"/>
      <c r="E51" s="4">
        <f>SUM(E44:E50)</f>
        <v>0</v>
      </c>
      <c r="F51" s="3"/>
      <c r="G51" s="3"/>
      <c r="H51" s="3"/>
      <c r="I51" s="3"/>
      <c r="J51" s="3"/>
      <c r="K51" s="3"/>
    </row>
    <row r="52" spans="1:1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36.28515625" customWidth="1"/>
    <col min="3" max="4" width="18.140625" customWidth="1"/>
    <col min="5" max="5" width="15.140625" customWidth="1"/>
    <col min="6" max="6" width="29.85546875" customWidth="1"/>
  </cols>
  <sheetData>
    <row r="1" spans="1:8" x14ac:dyDescent="0.25">
      <c r="B1" s="7" t="s">
        <v>109</v>
      </c>
      <c r="C1" s="7"/>
      <c r="D1" s="7"/>
      <c r="E1" s="7"/>
      <c r="F1" s="7"/>
      <c r="G1" s="7"/>
      <c r="H1" s="7"/>
    </row>
    <row r="2" spans="1:8" ht="30" x14ac:dyDescent="0.25">
      <c r="A2" s="1"/>
      <c r="B2" s="8" t="s">
        <v>42</v>
      </c>
      <c r="C2" s="8" t="s">
        <v>44</v>
      </c>
      <c r="D2" s="8" t="s">
        <v>52</v>
      </c>
      <c r="E2" s="8" t="s">
        <v>45</v>
      </c>
      <c r="F2" s="8" t="s">
        <v>46</v>
      </c>
      <c r="G2" s="7"/>
      <c r="H2" s="7"/>
    </row>
    <row r="3" spans="1:8" x14ac:dyDescent="0.25">
      <c r="A3" s="9">
        <v>1</v>
      </c>
      <c r="B3" s="8" t="s">
        <v>47</v>
      </c>
      <c r="C3" s="8"/>
      <c r="D3" s="8"/>
      <c r="E3" s="8">
        <f>C3*D3</f>
        <v>0</v>
      </c>
      <c r="F3" s="8"/>
      <c r="G3" s="7"/>
      <c r="H3" s="7"/>
    </row>
    <row r="4" spans="1:8" x14ac:dyDescent="0.25">
      <c r="A4" s="9">
        <v>2</v>
      </c>
      <c r="B4" s="8" t="s">
        <v>48</v>
      </c>
      <c r="C4" s="8"/>
      <c r="D4" s="8"/>
      <c r="E4" s="8"/>
      <c r="F4" s="8"/>
      <c r="G4" s="7"/>
      <c r="H4" s="7"/>
    </row>
    <row r="5" spans="1:8" ht="45" x14ac:dyDescent="0.25">
      <c r="A5" s="9">
        <v>3</v>
      </c>
      <c r="B5" s="8" t="s">
        <v>49</v>
      </c>
      <c r="C5" s="8"/>
      <c r="D5" s="8"/>
      <c r="E5" s="8"/>
      <c r="F5" s="8"/>
      <c r="G5" s="7"/>
      <c r="H5" s="7"/>
    </row>
    <row r="6" spans="1:8" x14ac:dyDescent="0.25">
      <c r="A6" s="9">
        <v>4</v>
      </c>
      <c r="B6" s="8" t="s">
        <v>50</v>
      </c>
      <c r="C6" s="8"/>
      <c r="D6" s="8"/>
      <c r="E6" s="8"/>
      <c r="F6" s="8"/>
      <c r="G6" s="7"/>
      <c r="H6" s="7"/>
    </row>
    <row r="7" spans="1:8" x14ac:dyDescent="0.25">
      <c r="A7" s="9">
        <v>5</v>
      </c>
      <c r="B7" s="8" t="s">
        <v>51</v>
      </c>
      <c r="C7" s="8"/>
      <c r="D7" s="8"/>
      <c r="E7" s="8"/>
      <c r="F7" s="8"/>
      <c r="G7" s="7"/>
      <c r="H7" s="7"/>
    </row>
    <row r="8" spans="1:8" x14ac:dyDescent="0.25">
      <c r="A8" s="9">
        <v>7</v>
      </c>
      <c r="B8" s="8" t="s">
        <v>53</v>
      </c>
      <c r="C8" s="8"/>
      <c r="D8" s="8"/>
      <c r="E8" s="8"/>
      <c r="F8" s="8"/>
      <c r="G8" s="7"/>
      <c r="H8" s="7"/>
    </row>
    <row r="9" spans="1:8" x14ac:dyDescent="0.25">
      <c r="A9" s="9">
        <v>8</v>
      </c>
      <c r="B9" s="8" t="s">
        <v>54</v>
      </c>
      <c r="C9" s="8"/>
      <c r="D9" s="8"/>
      <c r="E9" s="8"/>
      <c r="F9" s="8"/>
      <c r="G9" s="7"/>
      <c r="H9" s="7"/>
    </row>
    <row r="10" spans="1:8" x14ac:dyDescent="0.25">
      <c r="A10" s="1">
        <v>9</v>
      </c>
      <c r="B10" s="8" t="s">
        <v>55</v>
      </c>
      <c r="C10" s="8"/>
      <c r="D10" s="8"/>
      <c r="E10" s="8"/>
      <c r="F10" s="8"/>
      <c r="G10" s="7"/>
      <c r="H10" s="7"/>
    </row>
    <row r="11" spans="1:8" ht="30" x14ac:dyDescent="0.25">
      <c r="A11" s="9">
        <v>10</v>
      </c>
      <c r="B11" s="8" t="s">
        <v>56</v>
      </c>
      <c r="C11" s="8"/>
      <c r="D11" s="8"/>
      <c r="E11" s="8"/>
      <c r="F11" s="8"/>
      <c r="G11" s="7"/>
      <c r="H11" s="7"/>
    </row>
    <row r="12" spans="1:8" ht="30" x14ac:dyDescent="0.25">
      <c r="A12" s="9">
        <v>11</v>
      </c>
      <c r="B12" s="8" t="s">
        <v>79</v>
      </c>
      <c r="C12" s="8"/>
      <c r="D12" s="8"/>
      <c r="E12" s="8"/>
      <c r="F12" s="8"/>
      <c r="G12" s="7"/>
      <c r="H12" s="7"/>
    </row>
    <row r="13" spans="1:8" x14ac:dyDescent="0.25">
      <c r="A13" s="1"/>
      <c r="B13" s="8" t="s">
        <v>24</v>
      </c>
      <c r="C13" s="8"/>
      <c r="D13" s="8"/>
      <c r="E13" s="8"/>
      <c r="F13" s="8"/>
      <c r="G13" s="7"/>
      <c r="H13" s="7"/>
    </row>
    <row r="14" spans="1:8" x14ac:dyDescent="0.25">
      <c r="B14" s="7"/>
      <c r="C14" s="7"/>
      <c r="D14" s="7"/>
      <c r="E14" s="7"/>
      <c r="F14" s="7"/>
      <c r="G14" s="7"/>
      <c r="H14" s="7"/>
    </row>
    <row r="15" spans="1:8" x14ac:dyDescent="0.25">
      <c r="B15" s="7"/>
      <c r="C15" s="7"/>
      <c r="D15" s="7"/>
      <c r="E15" s="7"/>
      <c r="F15" s="7"/>
      <c r="G15" s="7"/>
      <c r="H15" s="7"/>
    </row>
    <row r="16" spans="1:8" x14ac:dyDescent="0.25">
      <c r="B16" s="7"/>
      <c r="C16" s="7"/>
      <c r="D16" s="7"/>
      <c r="E16" s="7"/>
      <c r="F16" s="7"/>
      <c r="G16" s="7"/>
      <c r="H16" s="7"/>
    </row>
    <row r="17" spans="2:8" x14ac:dyDescent="0.25">
      <c r="B17" s="7"/>
      <c r="C17" s="7"/>
      <c r="D17" s="7"/>
      <c r="E17" s="7"/>
      <c r="F17" s="7"/>
      <c r="G17" s="7"/>
      <c r="H17" s="7"/>
    </row>
    <row r="18" spans="2:8" x14ac:dyDescent="0.25">
      <c r="B18" s="7"/>
      <c r="C18" s="7"/>
      <c r="D18" s="7"/>
      <c r="E18" s="7"/>
      <c r="F18" s="7"/>
      <c r="G18" s="7"/>
      <c r="H18" s="7"/>
    </row>
    <row r="19" spans="2:8" x14ac:dyDescent="0.25">
      <c r="B19" s="7"/>
      <c r="C19" s="7"/>
      <c r="D19" s="7"/>
      <c r="E19" s="7"/>
      <c r="F19" s="7"/>
      <c r="G19" s="7"/>
      <c r="H19" s="7"/>
    </row>
    <row r="20" spans="2:8" x14ac:dyDescent="0.25">
      <c r="B20" s="7"/>
      <c r="C20" s="7"/>
      <c r="D20" s="7"/>
      <c r="E20" s="7"/>
      <c r="F20" s="7"/>
      <c r="G20" s="7"/>
      <c r="H20" s="7"/>
    </row>
    <row r="21" spans="2:8" x14ac:dyDescent="0.25">
      <c r="B21" s="7"/>
      <c r="C21" s="7"/>
      <c r="D21" s="7"/>
      <c r="E21" s="7"/>
      <c r="F21" s="7"/>
      <c r="G21" s="7"/>
      <c r="H21" s="7"/>
    </row>
    <row r="22" spans="2:8" x14ac:dyDescent="0.25">
      <c r="B22" s="7"/>
      <c r="C22" s="7"/>
      <c r="D22" s="7"/>
      <c r="E22" s="7"/>
      <c r="F22" s="7"/>
      <c r="G22" s="7"/>
      <c r="H22" s="7"/>
    </row>
    <row r="23" spans="2:8" x14ac:dyDescent="0.25">
      <c r="B23" s="7"/>
      <c r="C23" s="7"/>
      <c r="D23" s="7"/>
      <c r="E23" s="7"/>
      <c r="F23" s="7"/>
      <c r="G23" s="7"/>
      <c r="H23" s="7"/>
    </row>
    <row r="24" spans="2:8" x14ac:dyDescent="0.25">
      <c r="B24" s="7"/>
      <c r="C24" s="7"/>
      <c r="D24" s="7"/>
      <c r="E24" s="7"/>
      <c r="F24" s="7"/>
      <c r="G24" s="7"/>
      <c r="H24" s="7"/>
    </row>
    <row r="25" spans="2:8" x14ac:dyDescent="0.25">
      <c r="B25" s="7"/>
      <c r="C25" s="7"/>
      <c r="D25" s="7"/>
      <c r="E25" s="7"/>
      <c r="F25" s="7"/>
      <c r="G25" s="7"/>
      <c r="H25" s="7"/>
    </row>
    <row r="26" spans="2:8" x14ac:dyDescent="0.25">
      <c r="B26" s="7"/>
      <c r="C26" s="7"/>
      <c r="D26" s="7"/>
      <c r="E26" s="7"/>
      <c r="F26" s="7"/>
      <c r="G26" s="7"/>
      <c r="H26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topLeftCell="A10" workbookViewId="0">
      <selection activeCell="K11" sqref="K11:O11"/>
    </sheetView>
  </sheetViews>
  <sheetFormatPr defaultRowHeight="15" x14ac:dyDescent="0.25"/>
  <cols>
    <col min="1" max="1" width="6.42578125" customWidth="1"/>
    <col min="2" max="2" width="30.28515625" customWidth="1"/>
  </cols>
  <sheetData>
    <row r="1" spans="1:41" x14ac:dyDescent="0.25">
      <c r="A1" t="s">
        <v>93</v>
      </c>
    </row>
    <row r="2" spans="1:41" x14ac:dyDescent="0.25">
      <c r="A2" s="26" t="s">
        <v>0</v>
      </c>
      <c r="B2" s="26" t="s">
        <v>80</v>
      </c>
      <c r="C2" s="25" t="s">
        <v>16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 t="s">
        <v>22</v>
      </c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 t="s">
        <v>23</v>
      </c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x14ac:dyDescent="0.25">
      <c r="A3" s="26"/>
      <c r="B3" s="26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3</v>
      </c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15</v>
      </c>
      <c r="AC3" s="1" t="s">
        <v>3</v>
      </c>
      <c r="AD3" s="1" t="s">
        <v>4</v>
      </c>
      <c r="AE3" s="1" t="s">
        <v>5</v>
      </c>
      <c r="AF3" s="1" t="s">
        <v>6</v>
      </c>
      <c r="AG3" s="1" t="s">
        <v>7</v>
      </c>
      <c r="AH3" s="1" t="s">
        <v>8</v>
      </c>
      <c r="AI3" s="1" t="s">
        <v>9</v>
      </c>
      <c r="AJ3" s="1" t="s">
        <v>10</v>
      </c>
      <c r="AK3" s="1" t="s">
        <v>11</v>
      </c>
      <c r="AL3" s="1" t="s">
        <v>12</v>
      </c>
      <c r="AM3" s="1" t="s">
        <v>13</v>
      </c>
      <c r="AN3" s="1" t="s">
        <v>14</v>
      </c>
      <c r="AO3" s="1" t="s">
        <v>15</v>
      </c>
    </row>
    <row r="4" spans="1:41" x14ac:dyDescent="0.25">
      <c r="A4" s="6">
        <v>1</v>
      </c>
      <c r="B4" s="1" t="s">
        <v>57</v>
      </c>
      <c r="C4" s="1">
        <f>C5+C6+C7+C8+C9</f>
        <v>0</v>
      </c>
      <c r="D4" s="1">
        <f t="shared" ref="D4:AO4" si="0">D5+D6+D7+D8+D9</f>
        <v>0</v>
      </c>
      <c r="E4" s="1">
        <f t="shared" si="0"/>
        <v>0</v>
      </c>
      <c r="F4" s="1">
        <f t="shared" si="0"/>
        <v>0</v>
      </c>
      <c r="G4" s="1">
        <f t="shared" si="0"/>
        <v>0</v>
      </c>
      <c r="H4" s="1">
        <f t="shared" si="0"/>
        <v>0</v>
      </c>
      <c r="I4" s="1">
        <f t="shared" si="0"/>
        <v>0</v>
      </c>
      <c r="J4" s="1">
        <f t="shared" si="0"/>
        <v>0</v>
      </c>
      <c r="K4" s="1">
        <f t="shared" si="0"/>
        <v>0</v>
      </c>
      <c r="L4" s="1">
        <f t="shared" si="0"/>
        <v>0</v>
      </c>
      <c r="M4" s="1">
        <f t="shared" si="0"/>
        <v>0</v>
      </c>
      <c r="N4" s="1">
        <f t="shared" si="0"/>
        <v>0</v>
      </c>
      <c r="O4" s="1">
        <f t="shared" si="0"/>
        <v>0</v>
      </c>
      <c r="P4" s="1">
        <f t="shared" si="0"/>
        <v>0</v>
      </c>
      <c r="Q4" s="1">
        <f t="shared" si="0"/>
        <v>0</v>
      </c>
      <c r="R4" s="1">
        <f t="shared" si="0"/>
        <v>0</v>
      </c>
      <c r="S4" s="1">
        <f t="shared" si="0"/>
        <v>0</v>
      </c>
      <c r="T4" s="1">
        <f t="shared" si="0"/>
        <v>0</v>
      </c>
      <c r="U4" s="1">
        <f t="shared" si="0"/>
        <v>0</v>
      </c>
      <c r="V4" s="1">
        <f t="shared" si="0"/>
        <v>0</v>
      </c>
      <c r="W4" s="1">
        <f t="shared" si="0"/>
        <v>0</v>
      </c>
      <c r="X4" s="1">
        <f t="shared" si="0"/>
        <v>0</v>
      </c>
      <c r="Y4" s="1">
        <f t="shared" si="0"/>
        <v>0</v>
      </c>
      <c r="Z4" s="1">
        <f t="shared" si="0"/>
        <v>0</v>
      </c>
      <c r="AA4" s="1">
        <f t="shared" si="0"/>
        <v>0</v>
      </c>
      <c r="AB4" s="1">
        <f t="shared" si="0"/>
        <v>0</v>
      </c>
      <c r="AC4" s="1">
        <f t="shared" si="0"/>
        <v>0</v>
      </c>
      <c r="AD4" s="1">
        <f t="shared" si="0"/>
        <v>0</v>
      </c>
      <c r="AE4" s="1">
        <f t="shared" si="0"/>
        <v>0</v>
      </c>
      <c r="AF4" s="1">
        <f t="shared" si="0"/>
        <v>0</v>
      </c>
      <c r="AG4" s="1">
        <f t="shared" si="0"/>
        <v>0</v>
      </c>
      <c r="AH4" s="1">
        <f t="shared" si="0"/>
        <v>0</v>
      </c>
      <c r="AI4" s="1">
        <f t="shared" si="0"/>
        <v>0</v>
      </c>
      <c r="AJ4" s="1">
        <f t="shared" si="0"/>
        <v>0</v>
      </c>
      <c r="AK4" s="1">
        <f t="shared" si="0"/>
        <v>0</v>
      </c>
      <c r="AL4" s="1">
        <f t="shared" si="0"/>
        <v>0</v>
      </c>
      <c r="AM4" s="1">
        <f t="shared" si="0"/>
        <v>0</v>
      </c>
      <c r="AN4" s="1">
        <f t="shared" si="0"/>
        <v>0</v>
      </c>
      <c r="AO4" s="1">
        <f t="shared" si="0"/>
        <v>0</v>
      </c>
    </row>
    <row r="5" spans="1:41" x14ac:dyDescent="0.25">
      <c r="A5" s="10" t="s">
        <v>58</v>
      </c>
      <c r="B5" s="1" t="str">
        <f>'Прямые расходы на сырье и матер'!A3</f>
        <v>Услуга/продукция 1</v>
      </c>
      <c r="C5" s="1">
        <f>Выручка!D4*'Прямые расходы на сырье и матер'!$E$11</f>
        <v>0</v>
      </c>
      <c r="D5" s="1">
        <f>Выручка!E4*'Прямые расходы на сырье и матер'!$E$11</f>
        <v>0</v>
      </c>
      <c r="E5" s="1">
        <f>Выручка!F4*'Прямые расходы на сырье и матер'!$E$11</f>
        <v>0</v>
      </c>
      <c r="F5" s="1">
        <f>Выручка!G4*'Прямые расходы на сырье и матер'!$E$11</f>
        <v>0</v>
      </c>
      <c r="G5" s="1">
        <f>Выручка!H4*'Прямые расходы на сырье и матер'!$E$11</f>
        <v>0</v>
      </c>
      <c r="H5" s="1">
        <f>Выручка!I4*'Прямые расходы на сырье и матер'!$E$11</f>
        <v>0</v>
      </c>
      <c r="I5" s="1">
        <f>Выручка!J4*'Прямые расходы на сырье и матер'!$E$11</f>
        <v>0</v>
      </c>
      <c r="J5" s="1">
        <f>Выручка!K4*'Прямые расходы на сырье и матер'!$E$11</f>
        <v>0</v>
      </c>
      <c r="K5" s="1">
        <f>Выручка!L4*'Прямые расходы на сырье и матер'!$E$11</f>
        <v>0</v>
      </c>
      <c r="L5" s="1">
        <f>Выручка!M4*'Прямые расходы на сырье и матер'!$E$11</f>
        <v>0</v>
      </c>
      <c r="M5" s="1">
        <f>Выручка!N4*'Прямые расходы на сырье и матер'!$E$11</f>
        <v>0</v>
      </c>
      <c r="N5" s="1">
        <f>Выручка!O4*'Прямые расходы на сырье и матер'!$E$11</f>
        <v>0</v>
      </c>
      <c r="O5" s="1">
        <f>Выручка!P4*'Прямые расходы на сырье и матер'!$E$11</f>
        <v>0</v>
      </c>
      <c r="P5" s="1">
        <f>Выручка!Q4*'Прямые расходы на сырье и матер'!$E$11</f>
        <v>0</v>
      </c>
      <c r="Q5" s="1">
        <f>Выручка!R4*'Прямые расходы на сырье и матер'!$E$11</f>
        <v>0</v>
      </c>
      <c r="R5" s="1">
        <f>Выручка!S4*'Прямые расходы на сырье и матер'!$E$11</f>
        <v>0</v>
      </c>
      <c r="S5" s="1">
        <f>Выручка!T4*'Прямые расходы на сырье и матер'!$E$11</f>
        <v>0</v>
      </c>
      <c r="T5" s="1">
        <f>Выручка!U4*'Прямые расходы на сырье и матер'!$E$11</f>
        <v>0</v>
      </c>
      <c r="U5" s="1">
        <f>Выручка!V4*'Прямые расходы на сырье и матер'!$E$11</f>
        <v>0</v>
      </c>
      <c r="V5" s="1">
        <f>Выручка!W4*'Прямые расходы на сырье и матер'!$E$11</f>
        <v>0</v>
      </c>
      <c r="W5" s="1">
        <f>Выручка!X4*'Прямые расходы на сырье и матер'!$E$11</f>
        <v>0</v>
      </c>
      <c r="X5" s="1">
        <f>Выручка!Y4*'Прямые расходы на сырье и матер'!$E$11</f>
        <v>0</v>
      </c>
      <c r="Y5" s="1">
        <f>Выручка!Z4*'Прямые расходы на сырье и матер'!$E$11</f>
        <v>0</v>
      </c>
      <c r="Z5" s="1">
        <f>Выручка!AA4*'Прямые расходы на сырье и матер'!$E$11</f>
        <v>0</v>
      </c>
      <c r="AA5" s="1">
        <f>Выручка!AB4*'Прямые расходы на сырье и матер'!$E$11</f>
        <v>0</v>
      </c>
      <c r="AB5" s="1">
        <f>Выручка!AC4*'Прямые расходы на сырье и матер'!$E$11</f>
        <v>0</v>
      </c>
      <c r="AC5" s="1">
        <f>Выручка!AD4*'Прямые расходы на сырье и матер'!$E$11</f>
        <v>0</v>
      </c>
      <c r="AD5" s="1">
        <f>Выручка!AE4*'Прямые расходы на сырье и матер'!$E$11</f>
        <v>0</v>
      </c>
      <c r="AE5" s="1">
        <f>Выручка!AF4*'Прямые расходы на сырье и матер'!$E$11</f>
        <v>0</v>
      </c>
      <c r="AF5" s="1">
        <f>Выручка!AG4*'Прямые расходы на сырье и матер'!$E$11</f>
        <v>0</v>
      </c>
      <c r="AG5" s="1">
        <f>Выручка!AH4*'Прямые расходы на сырье и матер'!$E$11</f>
        <v>0</v>
      </c>
      <c r="AH5" s="1">
        <f>Выручка!AI4*'Прямые расходы на сырье и матер'!$E$11</f>
        <v>0</v>
      </c>
      <c r="AI5" s="1">
        <f>Выручка!AJ4*'Прямые расходы на сырье и матер'!$E$11</f>
        <v>0</v>
      </c>
      <c r="AJ5" s="1">
        <f>Выручка!AK4*'Прямые расходы на сырье и матер'!$E$11</f>
        <v>0</v>
      </c>
      <c r="AK5" s="1">
        <f>Выручка!AL4*'Прямые расходы на сырье и матер'!$E$11</f>
        <v>0</v>
      </c>
      <c r="AL5" s="1">
        <f>Выручка!AM4*'Прямые расходы на сырье и матер'!$E$11</f>
        <v>0</v>
      </c>
      <c r="AM5" s="1">
        <f>Выручка!AN4*'Прямые расходы на сырье и матер'!$E$11</f>
        <v>0</v>
      </c>
      <c r="AN5" s="1">
        <f>Выручка!AO4*'Прямые расходы на сырье и матер'!$E$11</f>
        <v>0</v>
      </c>
      <c r="AO5" s="1">
        <f>Выручка!AP4*'Прямые расходы на сырье и матер'!$E$11</f>
        <v>0</v>
      </c>
    </row>
    <row r="6" spans="1:41" x14ac:dyDescent="0.25">
      <c r="A6" s="10" t="s">
        <v>59</v>
      </c>
      <c r="B6" s="1" t="str">
        <f>'Прямые расходы на сырье и матер'!A13</f>
        <v>Услуга/продукция 2</v>
      </c>
      <c r="C6" s="1">
        <f>'Прямые расходы на сырье и матер'!$E$21*Выручка!D7</f>
        <v>0</v>
      </c>
      <c r="D6" s="1">
        <f>'Прямые расходы на сырье и матер'!$E$21*Выручка!E7</f>
        <v>0</v>
      </c>
      <c r="E6" s="1">
        <f>'Прямые расходы на сырье и матер'!$E$21*Выручка!F7</f>
        <v>0</v>
      </c>
      <c r="F6" s="1">
        <f>'Прямые расходы на сырье и матер'!$E$21*Выручка!G7</f>
        <v>0</v>
      </c>
      <c r="G6" s="1">
        <f>'Прямые расходы на сырье и матер'!$E$21*Выручка!H7</f>
        <v>0</v>
      </c>
      <c r="H6" s="1">
        <f>'Прямые расходы на сырье и матер'!$E$21*Выручка!I7</f>
        <v>0</v>
      </c>
      <c r="I6" s="1">
        <f>'Прямые расходы на сырье и матер'!$E$21*Выручка!J7</f>
        <v>0</v>
      </c>
      <c r="J6" s="1">
        <f>'Прямые расходы на сырье и матер'!$E$21*Выручка!K7</f>
        <v>0</v>
      </c>
      <c r="K6" s="1">
        <f>'Прямые расходы на сырье и матер'!$E$21*Выручка!L7</f>
        <v>0</v>
      </c>
      <c r="L6" s="1">
        <f>'Прямые расходы на сырье и матер'!$E$21*Выручка!M7</f>
        <v>0</v>
      </c>
      <c r="M6" s="1">
        <f>'Прямые расходы на сырье и матер'!$E$21*Выручка!N7</f>
        <v>0</v>
      </c>
      <c r="N6" s="1">
        <f>'Прямые расходы на сырье и матер'!$E$21*Выручка!O7</f>
        <v>0</v>
      </c>
      <c r="O6" s="1">
        <f>'Прямые расходы на сырье и матер'!$E$21*Выручка!P7</f>
        <v>0</v>
      </c>
      <c r="P6" s="1">
        <f>'Прямые расходы на сырье и матер'!$E$21*Выручка!Q7</f>
        <v>0</v>
      </c>
      <c r="Q6" s="1">
        <f>'Прямые расходы на сырье и матер'!$E$21*Выручка!R7</f>
        <v>0</v>
      </c>
      <c r="R6" s="1">
        <f>'Прямые расходы на сырье и матер'!$E$21*Выручка!S7</f>
        <v>0</v>
      </c>
      <c r="S6" s="1">
        <f>'Прямые расходы на сырье и матер'!$E$21*Выручка!T7</f>
        <v>0</v>
      </c>
      <c r="T6" s="1">
        <f>'Прямые расходы на сырье и матер'!$E$21*Выручка!U7</f>
        <v>0</v>
      </c>
      <c r="U6" s="1">
        <f>'Прямые расходы на сырье и матер'!$E$21*Выручка!V7</f>
        <v>0</v>
      </c>
      <c r="V6" s="1">
        <f>'Прямые расходы на сырье и матер'!$E$21*Выручка!W7</f>
        <v>0</v>
      </c>
      <c r="W6" s="1">
        <f>'Прямые расходы на сырье и матер'!$E$21*Выручка!X7</f>
        <v>0</v>
      </c>
      <c r="X6" s="1">
        <f>'Прямые расходы на сырье и матер'!$E$21*Выручка!Y7</f>
        <v>0</v>
      </c>
      <c r="Y6" s="1">
        <f>'Прямые расходы на сырье и матер'!$E$21*Выручка!Z7</f>
        <v>0</v>
      </c>
      <c r="Z6" s="1">
        <f>'Прямые расходы на сырье и матер'!$E$21*Выручка!AA7</f>
        <v>0</v>
      </c>
      <c r="AA6" s="1">
        <f>'Прямые расходы на сырье и матер'!$E$21*Выручка!AB7</f>
        <v>0</v>
      </c>
      <c r="AB6" s="1">
        <f>'Прямые расходы на сырье и матер'!$E$21*Выручка!AC7</f>
        <v>0</v>
      </c>
      <c r="AC6" s="1">
        <f>'Прямые расходы на сырье и матер'!$E$21*Выручка!AD7</f>
        <v>0</v>
      </c>
      <c r="AD6" s="1">
        <f>'Прямые расходы на сырье и матер'!$E$21*Выручка!AE7</f>
        <v>0</v>
      </c>
      <c r="AE6" s="1">
        <f>'Прямые расходы на сырье и матер'!$E$21*Выручка!AF7</f>
        <v>0</v>
      </c>
      <c r="AF6" s="1">
        <f>'Прямые расходы на сырье и матер'!$E$21*Выручка!AG7</f>
        <v>0</v>
      </c>
      <c r="AG6" s="1">
        <f>'Прямые расходы на сырье и матер'!$E$21*Выручка!AH7</f>
        <v>0</v>
      </c>
      <c r="AH6" s="1">
        <f>'Прямые расходы на сырье и матер'!$E$21*Выручка!AI7</f>
        <v>0</v>
      </c>
      <c r="AI6" s="1">
        <f>'Прямые расходы на сырье и матер'!$E$21*Выручка!AJ7</f>
        <v>0</v>
      </c>
      <c r="AJ6" s="1">
        <f>'Прямые расходы на сырье и матер'!$E$21*Выручка!AK7</f>
        <v>0</v>
      </c>
      <c r="AK6" s="1">
        <f>'Прямые расходы на сырье и матер'!$E$21*Выручка!AL7</f>
        <v>0</v>
      </c>
      <c r="AL6" s="1">
        <f>'Прямые расходы на сырье и матер'!$E$21*Выручка!AM7</f>
        <v>0</v>
      </c>
      <c r="AM6" s="1">
        <f>'Прямые расходы на сырье и матер'!$E$21*Выручка!AN7</f>
        <v>0</v>
      </c>
      <c r="AN6" s="1">
        <f>'Прямые расходы на сырье и матер'!$E$21*Выручка!AO7</f>
        <v>0</v>
      </c>
      <c r="AO6" s="1">
        <f>'Прямые расходы на сырье и матер'!$E$21*Выручка!AP7</f>
        <v>0</v>
      </c>
    </row>
    <row r="7" spans="1:41" x14ac:dyDescent="0.25">
      <c r="A7" s="10" t="s">
        <v>60</v>
      </c>
      <c r="B7" s="1" t="str">
        <f>'Прямые расходы на сырье и матер'!A23</f>
        <v>Услуга/ Продукция 3</v>
      </c>
      <c r="C7" s="1">
        <f>'Прямые расходы на сырье и матер'!E31*Выручка!D10</f>
        <v>0</v>
      </c>
      <c r="D7" s="1">
        <f>'Прямые расходы на сырье и матер'!F31*Выручка!E10</f>
        <v>0</v>
      </c>
      <c r="E7" s="1">
        <f>'Прямые расходы на сырье и матер'!G31*Выручка!F10</f>
        <v>0</v>
      </c>
      <c r="F7" s="1">
        <f>'Прямые расходы на сырье и матер'!H31*Выручка!G10</f>
        <v>0</v>
      </c>
      <c r="G7" s="1">
        <f>'Прямые расходы на сырье и матер'!I31*Выручка!H10</f>
        <v>0</v>
      </c>
      <c r="H7" s="1">
        <f>'Прямые расходы на сырье и матер'!J31*Выручка!I10</f>
        <v>0</v>
      </c>
      <c r="I7" s="1">
        <f>'Прямые расходы на сырье и матер'!K31*Выручка!J10</f>
        <v>0</v>
      </c>
      <c r="J7" s="1">
        <f>'Прямые расходы на сырье и матер'!L31*Выручка!K10</f>
        <v>0</v>
      </c>
      <c r="K7" s="1">
        <f>'Прямые расходы на сырье и матер'!M31*Выручка!L10</f>
        <v>0</v>
      </c>
      <c r="L7" s="1">
        <f>'Прямые расходы на сырье и матер'!N31*Выручка!M10</f>
        <v>0</v>
      </c>
      <c r="M7" s="1">
        <f>'Прямые расходы на сырье и матер'!O31*Выручка!N10</f>
        <v>0</v>
      </c>
      <c r="N7" s="1">
        <f>'Прямые расходы на сырье и матер'!P31*Выручка!O10</f>
        <v>0</v>
      </c>
      <c r="O7" s="1">
        <f>'Прямые расходы на сырье и матер'!Q31*Выручка!P10</f>
        <v>0</v>
      </c>
      <c r="P7" s="1">
        <f>'Прямые расходы на сырье и матер'!R31*Выручка!Q10</f>
        <v>0</v>
      </c>
      <c r="Q7" s="1">
        <f>'Прямые расходы на сырье и матер'!S31*Выручка!R10</f>
        <v>0</v>
      </c>
      <c r="R7" s="1">
        <f>'Прямые расходы на сырье и матер'!T31*Выручка!S10</f>
        <v>0</v>
      </c>
      <c r="S7" s="1">
        <f>'Прямые расходы на сырье и матер'!U31*Выручка!T10</f>
        <v>0</v>
      </c>
      <c r="T7" s="1">
        <f>'Прямые расходы на сырье и матер'!V31*Выручка!U10</f>
        <v>0</v>
      </c>
      <c r="U7" s="1">
        <f>'Прямые расходы на сырье и матер'!W31*Выручка!V10</f>
        <v>0</v>
      </c>
      <c r="V7" s="1">
        <f>'Прямые расходы на сырье и матер'!X31*Выручка!W10</f>
        <v>0</v>
      </c>
      <c r="W7" s="1">
        <f>'Прямые расходы на сырье и матер'!Y31*Выручка!X10</f>
        <v>0</v>
      </c>
      <c r="X7" s="1">
        <f>'Прямые расходы на сырье и матер'!Z31*Выручка!Y10</f>
        <v>0</v>
      </c>
      <c r="Y7" s="1">
        <f>'Прямые расходы на сырье и матер'!AA31*Выручка!Z10</f>
        <v>0</v>
      </c>
      <c r="Z7" s="1">
        <f>'Прямые расходы на сырье и матер'!AB31*Выручка!AA10</f>
        <v>0</v>
      </c>
      <c r="AA7" s="1">
        <f>'Прямые расходы на сырье и матер'!AC31*Выручка!AB10</f>
        <v>0</v>
      </c>
      <c r="AB7" s="1">
        <f>'Прямые расходы на сырье и матер'!AD31*Выручка!AC10</f>
        <v>0</v>
      </c>
      <c r="AC7" s="1">
        <f>'Прямые расходы на сырье и матер'!AE31*Выручка!AD10</f>
        <v>0</v>
      </c>
      <c r="AD7" s="1">
        <f>'Прямые расходы на сырье и матер'!AF31*Выручка!AE10</f>
        <v>0</v>
      </c>
      <c r="AE7" s="1">
        <f>'Прямые расходы на сырье и матер'!AG31*Выручка!AF10</f>
        <v>0</v>
      </c>
      <c r="AF7" s="1">
        <f>'Прямые расходы на сырье и матер'!AH31*Выручка!AG10</f>
        <v>0</v>
      </c>
      <c r="AG7" s="1">
        <f>'Прямые расходы на сырье и матер'!AI31*Выручка!AH10</f>
        <v>0</v>
      </c>
      <c r="AH7" s="1">
        <f>'Прямые расходы на сырье и матер'!AJ31*Выручка!AI10</f>
        <v>0</v>
      </c>
      <c r="AI7" s="1">
        <f>'Прямые расходы на сырье и матер'!AK31*Выручка!AJ10</f>
        <v>0</v>
      </c>
      <c r="AJ7" s="1">
        <f>'Прямые расходы на сырье и матер'!AL31*Выручка!AK10</f>
        <v>0</v>
      </c>
      <c r="AK7" s="1">
        <f>'Прямые расходы на сырье и матер'!AM31*Выручка!AL10</f>
        <v>0</v>
      </c>
      <c r="AL7" s="1">
        <f>'Прямые расходы на сырье и матер'!AN31*Выручка!AM10</f>
        <v>0</v>
      </c>
      <c r="AM7" s="1">
        <f>'Прямые расходы на сырье и матер'!AO31*Выручка!AN10</f>
        <v>0</v>
      </c>
      <c r="AN7" s="1">
        <f>'Прямые расходы на сырье и матер'!AP31*Выручка!AO10</f>
        <v>0</v>
      </c>
      <c r="AO7" s="1">
        <f>'Прямые расходы на сырье и матер'!AQ31*Выручка!AP10</f>
        <v>0</v>
      </c>
    </row>
    <row r="8" spans="1:41" x14ac:dyDescent="0.25">
      <c r="A8" s="10" t="s">
        <v>61</v>
      </c>
      <c r="B8" s="1" t="str">
        <f>'Прямые расходы на сырье и матер'!A33</f>
        <v>Услуга/Продукция 4</v>
      </c>
      <c r="C8" s="1">
        <f>Выручка!D13*'Прямые расходы на сырье и матер'!$E$41</f>
        <v>0</v>
      </c>
      <c r="D8" s="1">
        <f>Выручка!E13*'Прямые расходы на сырье и матер'!$E$41</f>
        <v>0</v>
      </c>
      <c r="E8" s="1">
        <f>Выручка!F13*'Прямые расходы на сырье и матер'!$E$41</f>
        <v>0</v>
      </c>
      <c r="F8" s="1">
        <f>Выручка!G13*'Прямые расходы на сырье и матер'!$E$41</f>
        <v>0</v>
      </c>
      <c r="G8" s="1">
        <f>Выручка!H13*'Прямые расходы на сырье и матер'!$E$41</f>
        <v>0</v>
      </c>
      <c r="H8" s="1">
        <f>Выручка!I13*'Прямые расходы на сырье и матер'!$E$41</f>
        <v>0</v>
      </c>
      <c r="I8" s="1">
        <f>Выручка!J13*'Прямые расходы на сырье и матер'!$E$41</f>
        <v>0</v>
      </c>
      <c r="J8" s="1">
        <f>Выручка!K13*'Прямые расходы на сырье и матер'!$E$41</f>
        <v>0</v>
      </c>
      <c r="K8" s="1">
        <f>Выручка!L13*'Прямые расходы на сырье и матер'!$E$41</f>
        <v>0</v>
      </c>
      <c r="L8" s="1">
        <f>Выручка!M13*'Прямые расходы на сырье и матер'!$E$41</f>
        <v>0</v>
      </c>
      <c r="M8" s="1">
        <f>Выручка!N13*'Прямые расходы на сырье и матер'!$E$41</f>
        <v>0</v>
      </c>
      <c r="N8" s="1">
        <f>Выручка!O13*'Прямые расходы на сырье и матер'!$E$41</f>
        <v>0</v>
      </c>
      <c r="O8" s="1">
        <f>Выручка!P13*'Прямые расходы на сырье и матер'!$E$41</f>
        <v>0</v>
      </c>
      <c r="P8" s="1">
        <f>Выручка!Q13*'Прямые расходы на сырье и матер'!$E$41</f>
        <v>0</v>
      </c>
      <c r="Q8" s="1">
        <f>Выручка!R13*'Прямые расходы на сырье и матер'!$E$41</f>
        <v>0</v>
      </c>
      <c r="R8" s="1">
        <f>Выручка!S13*'Прямые расходы на сырье и матер'!$E$41</f>
        <v>0</v>
      </c>
      <c r="S8" s="1">
        <f>Выручка!T13*'Прямые расходы на сырье и матер'!$E$41</f>
        <v>0</v>
      </c>
      <c r="T8" s="1">
        <f>Выручка!U13*'Прямые расходы на сырье и матер'!$E$41</f>
        <v>0</v>
      </c>
      <c r="U8" s="1">
        <f>Выручка!V13*'Прямые расходы на сырье и матер'!$E$41</f>
        <v>0</v>
      </c>
      <c r="V8" s="1">
        <f>Выручка!W13*'Прямые расходы на сырье и матер'!$E$41</f>
        <v>0</v>
      </c>
      <c r="W8" s="1">
        <f>Выручка!X13*'Прямые расходы на сырье и матер'!$E$41</f>
        <v>0</v>
      </c>
      <c r="X8" s="1">
        <f>Выручка!Y13*'Прямые расходы на сырье и матер'!$E$41</f>
        <v>0</v>
      </c>
      <c r="Y8" s="1">
        <f>Выручка!Z13*'Прямые расходы на сырье и матер'!$E$41</f>
        <v>0</v>
      </c>
      <c r="Z8" s="1">
        <f>Выручка!AA13*'Прямые расходы на сырье и матер'!$E$41</f>
        <v>0</v>
      </c>
      <c r="AA8" s="1">
        <f>Выручка!AB13*'Прямые расходы на сырье и матер'!$E$41</f>
        <v>0</v>
      </c>
      <c r="AB8" s="1">
        <f>Выручка!AC13*'Прямые расходы на сырье и матер'!$E$41</f>
        <v>0</v>
      </c>
      <c r="AC8" s="1">
        <f>Выручка!AD13*'Прямые расходы на сырье и матер'!$E$41</f>
        <v>0</v>
      </c>
      <c r="AD8" s="1">
        <f>Выручка!AE13*'Прямые расходы на сырье и матер'!$E$41</f>
        <v>0</v>
      </c>
      <c r="AE8" s="1">
        <f>Выручка!AF13*'Прямые расходы на сырье и матер'!$E$41</f>
        <v>0</v>
      </c>
      <c r="AF8" s="1">
        <f>Выручка!AG13*'Прямые расходы на сырье и матер'!$E$41</f>
        <v>0</v>
      </c>
      <c r="AG8" s="1">
        <f>Выручка!AH13*'Прямые расходы на сырье и матер'!$E$41</f>
        <v>0</v>
      </c>
      <c r="AH8" s="1">
        <f>Выручка!AI13*'Прямые расходы на сырье и матер'!$E$41</f>
        <v>0</v>
      </c>
      <c r="AI8" s="1">
        <f>Выручка!AJ13*'Прямые расходы на сырье и матер'!$E$41</f>
        <v>0</v>
      </c>
      <c r="AJ8" s="1">
        <f>Выручка!AK13*'Прямые расходы на сырье и матер'!$E$41</f>
        <v>0</v>
      </c>
      <c r="AK8" s="1">
        <f>Выручка!AL13*'Прямые расходы на сырье и матер'!$E$41</f>
        <v>0</v>
      </c>
      <c r="AL8" s="1">
        <f>Выручка!AM13*'Прямые расходы на сырье и матер'!$E$41</f>
        <v>0</v>
      </c>
      <c r="AM8" s="1">
        <f>Выручка!AN13*'Прямые расходы на сырье и матер'!$E$41</f>
        <v>0</v>
      </c>
      <c r="AN8" s="1">
        <f>Выручка!AO13*'Прямые расходы на сырье и матер'!$E$41</f>
        <v>0</v>
      </c>
      <c r="AO8" s="1">
        <f>Выручка!AP13*'Прямые расходы на сырье и матер'!$E$41</f>
        <v>0</v>
      </c>
    </row>
    <row r="9" spans="1:41" x14ac:dyDescent="0.25">
      <c r="A9" s="10" t="s">
        <v>62</v>
      </c>
      <c r="B9" s="1" t="str">
        <f>'Прямые расходы на сырье и матер'!A43</f>
        <v>Услуга/ Продукция 5</v>
      </c>
      <c r="C9" s="1">
        <f>Выручка!D16*'Прямые расходы на сырье и матер'!$E$51</f>
        <v>0</v>
      </c>
      <c r="D9" s="1">
        <f>Выручка!E16*'Прямые расходы на сырье и матер'!$E$51</f>
        <v>0</v>
      </c>
      <c r="E9" s="1">
        <f>Выручка!F16*'Прямые расходы на сырье и матер'!$E$51</f>
        <v>0</v>
      </c>
      <c r="F9" s="1">
        <f>Выручка!G16*'Прямые расходы на сырье и матер'!$E$51</f>
        <v>0</v>
      </c>
      <c r="G9" s="1">
        <f>Выручка!H16*'Прямые расходы на сырье и матер'!$E$51</f>
        <v>0</v>
      </c>
      <c r="H9" s="1">
        <f>Выручка!I16*'Прямые расходы на сырье и матер'!$E$51</f>
        <v>0</v>
      </c>
      <c r="I9" s="1">
        <f>Выручка!J16*'Прямые расходы на сырье и матер'!$E$51</f>
        <v>0</v>
      </c>
      <c r="J9" s="1">
        <f>Выручка!K16*'Прямые расходы на сырье и матер'!$E$51</f>
        <v>0</v>
      </c>
      <c r="K9" s="1">
        <f>Выручка!L16*'Прямые расходы на сырье и матер'!$E$51</f>
        <v>0</v>
      </c>
      <c r="L9" s="1">
        <f>Выручка!M16*'Прямые расходы на сырье и матер'!$E$51</f>
        <v>0</v>
      </c>
      <c r="M9" s="1">
        <f>Выручка!N16*'Прямые расходы на сырье и матер'!$E$51</f>
        <v>0</v>
      </c>
      <c r="N9" s="1">
        <f>Выручка!O16*'Прямые расходы на сырье и матер'!$E$51</f>
        <v>0</v>
      </c>
      <c r="O9" s="1">
        <f>Выручка!P16*'Прямые расходы на сырье и матер'!$E$51</f>
        <v>0</v>
      </c>
      <c r="P9" s="1">
        <f>Выручка!Q16*'Прямые расходы на сырье и матер'!$E$51</f>
        <v>0</v>
      </c>
      <c r="Q9" s="1">
        <f>Выручка!R16*'Прямые расходы на сырье и матер'!$E$51</f>
        <v>0</v>
      </c>
      <c r="R9" s="1">
        <f>Выручка!S16*'Прямые расходы на сырье и матер'!$E$51</f>
        <v>0</v>
      </c>
      <c r="S9" s="1">
        <f>Выручка!T16*'Прямые расходы на сырье и матер'!$E$51</f>
        <v>0</v>
      </c>
      <c r="T9" s="1">
        <f>Выручка!U16*'Прямые расходы на сырье и матер'!$E$51</f>
        <v>0</v>
      </c>
      <c r="U9" s="1">
        <f>Выручка!V16*'Прямые расходы на сырье и матер'!$E$51</f>
        <v>0</v>
      </c>
      <c r="V9" s="1">
        <f>Выручка!W16*'Прямые расходы на сырье и матер'!$E$51</f>
        <v>0</v>
      </c>
      <c r="W9" s="1">
        <f>Выручка!X16*'Прямые расходы на сырье и матер'!$E$51</f>
        <v>0</v>
      </c>
      <c r="X9" s="1">
        <f>Выручка!Y16*'Прямые расходы на сырье и матер'!$E$51</f>
        <v>0</v>
      </c>
      <c r="Y9" s="1">
        <f>Выручка!Z16*'Прямые расходы на сырье и матер'!$E$51</f>
        <v>0</v>
      </c>
      <c r="Z9" s="1">
        <f>Выручка!AA16*'Прямые расходы на сырье и матер'!$E$51</f>
        <v>0</v>
      </c>
      <c r="AA9" s="1">
        <f>Выручка!AB16*'Прямые расходы на сырье и матер'!$E$51</f>
        <v>0</v>
      </c>
      <c r="AB9" s="1">
        <f>Выручка!AC16*'Прямые расходы на сырье и матер'!$E$51</f>
        <v>0</v>
      </c>
      <c r="AC9" s="1">
        <f>Выручка!AD16*'Прямые расходы на сырье и матер'!$E$51</f>
        <v>0</v>
      </c>
      <c r="AD9" s="1">
        <f>Выручка!AE16*'Прямые расходы на сырье и матер'!$E$51</f>
        <v>0</v>
      </c>
      <c r="AE9" s="1">
        <f>Выручка!AF16*'Прямые расходы на сырье и матер'!$E$51</f>
        <v>0</v>
      </c>
      <c r="AF9" s="1">
        <f>Выручка!AG16*'Прямые расходы на сырье и матер'!$E$51</f>
        <v>0</v>
      </c>
      <c r="AG9" s="1">
        <f>Выручка!AH16*'Прямые расходы на сырье и матер'!$E$51</f>
        <v>0</v>
      </c>
      <c r="AH9" s="1">
        <f>Выручка!AI16*'Прямые расходы на сырье и матер'!$E$51</f>
        <v>0</v>
      </c>
      <c r="AI9" s="1">
        <f>Выручка!AJ16*'Прямые расходы на сырье и матер'!$E$51</f>
        <v>0</v>
      </c>
      <c r="AJ9" s="1">
        <f>Выручка!AK16*'Прямые расходы на сырье и матер'!$E$51</f>
        <v>0</v>
      </c>
      <c r="AK9" s="1">
        <f>Выручка!AL16*'Прямые расходы на сырье и матер'!$E$51</f>
        <v>0</v>
      </c>
      <c r="AL9" s="1">
        <f>Выручка!AM16*'Прямые расходы на сырье и матер'!$E$51</f>
        <v>0</v>
      </c>
      <c r="AM9" s="1">
        <f>Выручка!AN16*'Прямые расходы на сырье и матер'!$E$51</f>
        <v>0</v>
      </c>
      <c r="AN9" s="1">
        <f>Выручка!AO16*'Прямые расходы на сырье и матер'!$E$51</f>
        <v>0</v>
      </c>
      <c r="AO9" s="1">
        <f>Выручка!AP16*'Прямые расходы на сырье и матер'!$E$51</f>
        <v>0</v>
      </c>
    </row>
    <row r="10" spans="1:41" x14ac:dyDescent="0.25">
      <c r="A10" s="10">
        <v>2</v>
      </c>
      <c r="B10" s="1" t="s">
        <v>68</v>
      </c>
      <c r="C10" s="1">
        <f>SUM(C11:C20)</f>
        <v>0</v>
      </c>
      <c r="D10" s="1">
        <f t="shared" ref="D10:AO10" si="1">SUM(D11:D20)</f>
        <v>0</v>
      </c>
      <c r="E10" s="1">
        <f t="shared" si="1"/>
        <v>0</v>
      </c>
      <c r="F10" s="1">
        <f t="shared" si="1"/>
        <v>0</v>
      </c>
      <c r="G10" s="1">
        <f t="shared" si="1"/>
        <v>0</v>
      </c>
      <c r="H10" s="1">
        <f t="shared" si="1"/>
        <v>0</v>
      </c>
      <c r="I10" s="1">
        <f t="shared" si="1"/>
        <v>0</v>
      </c>
      <c r="J10" s="1">
        <f t="shared" si="1"/>
        <v>0</v>
      </c>
      <c r="K10" s="1">
        <f t="shared" si="1"/>
        <v>0</v>
      </c>
      <c r="L10" s="1">
        <f t="shared" si="1"/>
        <v>0</v>
      </c>
      <c r="M10" s="1">
        <f t="shared" si="1"/>
        <v>0</v>
      </c>
      <c r="N10" s="1">
        <f t="shared" si="1"/>
        <v>0</v>
      </c>
      <c r="O10" s="1">
        <f t="shared" si="1"/>
        <v>0</v>
      </c>
      <c r="P10" s="1">
        <f t="shared" si="1"/>
        <v>0</v>
      </c>
      <c r="Q10" s="1">
        <f t="shared" si="1"/>
        <v>0</v>
      </c>
      <c r="R10" s="1">
        <f t="shared" si="1"/>
        <v>0</v>
      </c>
      <c r="S10" s="1">
        <f t="shared" si="1"/>
        <v>0</v>
      </c>
      <c r="T10" s="1">
        <f t="shared" si="1"/>
        <v>0</v>
      </c>
      <c r="U10" s="1">
        <f t="shared" si="1"/>
        <v>0</v>
      </c>
      <c r="V10" s="1">
        <f t="shared" si="1"/>
        <v>0</v>
      </c>
      <c r="W10" s="1">
        <f t="shared" si="1"/>
        <v>0</v>
      </c>
      <c r="X10" s="1">
        <f t="shared" si="1"/>
        <v>0</v>
      </c>
      <c r="Y10" s="1">
        <f t="shared" si="1"/>
        <v>0</v>
      </c>
      <c r="Z10" s="1">
        <f t="shared" si="1"/>
        <v>0</v>
      </c>
      <c r="AA10" s="1">
        <f t="shared" si="1"/>
        <v>0</v>
      </c>
      <c r="AB10" s="1">
        <f t="shared" si="1"/>
        <v>0</v>
      </c>
      <c r="AC10" s="1">
        <f t="shared" si="1"/>
        <v>0</v>
      </c>
      <c r="AD10" s="1">
        <f t="shared" si="1"/>
        <v>0</v>
      </c>
      <c r="AE10" s="1">
        <f t="shared" si="1"/>
        <v>0</v>
      </c>
      <c r="AF10" s="1">
        <f t="shared" si="1"/>
        <v>0</v>
      </c>
      <c r="AG10" s="1">
        <f t="shared" si="1"/>
        <v>0</v>
      </c>
      <c r="AH10" s="1">
        <f t="shared" si="1"/>
        <v>0</v>
      </c>
      <c r="AI10" s="1">
        <f t="shared" si="1"/>
        <v>0</v>
      </c>
      <c r="AJ10" s="1">
        <f t="shared" si="1"/>
        <v>0</v>
      </c>
      <c r="AK10" s="1">
        <f t="shared" si="1"/>
        <v>0</v>
      </c>
      <c r="AL10" s="1">
        <f t="shared" si="1"/>
        <v>0</v>
      </c>
      <c r="AM10" s="1">
        <f t="shared" si="1"/>
        <v>0</v>
      </c>
      <c r="AN10" s="1">
        <f t="shared" si="1"/>
        <v>0</v>
      </c>
      <c r="AO10" s="1">
        <f t="shared" si="1"/>
        <v>0</v>
      </c>
    </row>
    <row r="11" spans="1:41" x14ac:dyDescent="0.25">
      <c r="A11" s="10" t="s">
        <v>69</v>
      </c>
      <c r="B11" s="1" t="str">
        <f>'Накладные расходы'!B3</f>
        <v>Аренда помещения</v>
      </c>
      <c r="C11" s="1">
        <f>SUM(D11:O11)</f>
        <v>0</v>
      </c>
      <c r="D11" s="1"/>
      <c r="E11" s="1"/>
      <c r="F11" s="1"/>
      <c r="G11" s="1"/>
      <c r="H11" s="1">
        <f>'Накладные расходы'!C3</f>
        <v>0</v>
      </c>
      <c r="I11" s="1">
        <f>'Накладные расходы'!C3</f>
        <v>0</v>
      </c>
      <c r="J11" s="1">
        <f>I11</f>
        <v>0</v>
      </c>
      <c r="K11" s="1">
        <f>J11</f>
        <v>0</v>
      </c>
      <c r="L11" s="1">
        <f t="shared" ref="L11:O11" si="2">K11</f>
        <v>0</v>
      </c>
      <c r="M11" s="1">
        <f t="shared" si="2"/>
        <v>0</v>
      </c>
      <c r="N11" s="1">
        <f t="shared" si="2"/>
        <v>0</v>
      </c>
      <c r="O11" s="1">
        <f t="shared" si="2"/>
        <v>0</v>
      </c>
      <c r="P11" s="1">
        <f>SUM(Q11:AB11)</f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>
        <f>SUM(AD11:AO11)</f>
        <v>0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30" x14ac:dyDescent="0.25">
      <c r="A12" s="10" t="s">
        <v>70</v>
      </c>
      <c r="B12" s="8" t="str">
        <f>'Накладные расходы'!B4</f>
        <v>Аренда оборудования/транспорта</v>
      </c>
      <c r="C12" s="1">
        <f t="shared" ref="C12:C20" si="3">SUM(D12:O12)</f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ref="P12:P20" si="4">SUM(Q12:AB12)</f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>
        <f t="shared" ref="AC12:AC20" si="5">SUM(AD12:AO12)</f>
        <v>0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60" x14ac:dyDescent="0.25">
      <c r="A13" s="10" t="s">
        <v>71</v>
      </c>
      <c r="B13" s="8" t="str">
        <f>'Накладные расходы'!B5</f>
        <v>Расходы на техническое обслуживание оборудования/транспортных средств</v>
      </c>
      <c r="C13" s="1">
        <f t="shared" si="3"/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>
        <f t="shared" si="5"/>
        <v>0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10" t="s">
        <v>72</v>
      </c>
      <c r="B14" s="8" t="str">
        <f>'Накладные расходы'!B6</f>
        <v>Расходы на рекламу</v>
      </c>
      <c r="C14" s="1">
        <f t="shared" si="3"/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>
        <f t="shared" si="5"/>
        <v>0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10" t="s">
        <v>73</v>
      </c>
      <c r="B15" s="8" t="str">
        <f>'Накладные расходы'!B7</f>
        <v>Расходы на охрану объекта</v>
      </c>
      <c r="C15" s="1">
        <f t="shared" si="3"/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>
        <f t="shared" si="5"/>
        <v>0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10" t="s">
        <v>74</v>
      </c>
      <c r="B16" s="8" t="str">
        <f>'Накладные расходы'!B8</f>
        <v>Расходы на связь, интернет</v>
      </c>
      <c r="C16" s="1">
        <f t="shared" si="3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>
        <f t="shared" si="5"/>
        <v>0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10" t="s">
        <v>75</v>
      </c>
      <c r="B17" s="8" t="str">
        <f>'Накладные расходы'!B9</f>
        <v>Транспортные расходы</v>
      </c>
      <c r="C17" s="1">
        <f t="shared" si="3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>
        <f t="shared" si="5"/>
        <v>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10" t="s">
        <v>76</v>
      </c>
      <c r="B18" s="8" t="str">
        <f>'Накладные расходы'!B10</f>
        <v>Расходы на отопление</v>
      </c>
      <c r="C18" s="1">
        <f t="shared" si="3"/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>
        <f t="shared" si="5"/>
        <v>0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30" x14ac:dyDescent="0.25">
      <c r="A19" s="10" t="s">
        <v>77</v>
      </c>
      <c r="B19" s="8" t="str">
        <f>'Накладные расходы'!B11</f>
        <v>Расходы электроэнергию на общехозяйственные нужды</v>
      </c>
      <c r="C19" s="1">
        <f t="shared" si="3"/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>
        <f t="shared" si="5"/>
        <v>0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30" x14ac:dyDescent="0.25">
      <c r="A20" s="11" t="s">
        <v>78</v>
      </c>
      <c r="B20" s="8" t="str">
        <f>'Накладные расходы'!B12</f>
        <v>Расходы на вывоз ТКО/утилизацию отходов</v>
      </c>
      <c r="C20" s="1">
        <f t="shared" si="3"/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>
        <f t="shared" si="5"/>
        <v>0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x14ac:dyDescent="0.25">
      <c r="A21" s="12">
        <v>3</v>
      </c>
      <c r="B21" s="13" t="s">
        <v>84</v>
      </c>
      <c r="C21" s="13">
        <f>C4+C10</f>
        <v>0</v>
      </c>
      <c r="D21" s="13">
        <f t="shared" ref="D21:AO21" si="6">D4+D10</f>
        <v>0</v>
      </c>
      <c r="E21" s="13">
        <f t="shared" si="6"/>
        <v>0</v>
      </c>
      <c r="F21" s="13">
        <f t="shared" si="6"/>
        <v>0</v>
      </c>
      <c r="G21" s="13">
        <f t="shared" si="6"/>
        <v>0</v>
      </c>
      <c r="H21" s="13">
        <f t="shared" si="6"/>
        <v>0</v>
      </c>
      <c r="I21" s="13">
        <f t="shared" si="6"/>
        <v>0</v>
      </c>
      <c r="J21" s="13">
        <f t="shared" si="6"/>
        <v>0</v>
      </c>
      <c r="K21" s="13">
        <f t="shared" si="6"/>
        <v>0</v>
      </c>
      <c r="L21" s="13">
        <f t="shared" si="6"/>
        <v>0</v>
      </c>
      <c r="M21" s="13">
        <f t="shared" si="6"/>
        <v>0</v>
      </c>
      <c r="N21" s="13">
        <f t="shared" si="6"/>
        <v>0</v>
      </c>
      <c r="O21" s="13">
        <f t="shared" si="6"/>
        <v>0</v>
      </c>
      <c r="P21" s="13">
        <f t="shared" si="6"/>
        <v>0</v>
      </c>
      <c r="Q21" s="13">
        <f t="shared" si="6"/>
        <v>0</v>
      </c>
      <c r="R21" s="13">
        <f t="shared" si="6"/>
        <v>0</v>
      </c>
      <c r="S21" s="13">
        <f t="shared" si="6"/>
        <v>0</v>
      </c>
      <c r="T21" s="13">
        <f t="shared" si="6"/>
        <v>0</v>
      </c>
      <c r="U21" s="13">
        <f t="shared" si="6"/>
        <v>0</v>
      </c>
      <c r="V21" s="13">
        <f t="shared" si="6"/>
        <v>0</v>
      </c>
      <c r="W21" s="13">
        <f t="shared" si="6"/>
        <v>0</v>
      </c>
      <c r="X21" s="13">
        <f t="shared" si="6"/>
        <v>0</v>
      </c>
      <c r="Y21" s="13">
        <f t="shared" si="6"/>
        <v>0</v>
      </c>
      <c r="Z21" s="13">
        <f t="shared" si="6"/>
        <v>0</v>
      </c>
      <c r="AA21" s="13">
        <f t="shared" si="6"/>
        <v>0</v>
      </c>
      <c r="AB21" s="13">
        <f t="shared" si="6"/>
        <v>0</v>
      </c>
      <c r="AC21" s="13">
        <f t="shared" si="6"/>
        <v>0</v>
      </c>
      <c r="AD21" s="13">
        <f t="shared" si="6"/>
        <v>0</v>
      </c>
      <c r="AE21" s="13">
        <f t="shared" si="6"/>
        <v>0</v>
      </c>
      <c r="AF21" s="13">
        <f t="shared" si="6"/>
        <v>0</v>
      </c>
      <c r="AG21" s="13">
        <f t="shared" si="6"/>
        <v>0</v>
      </c>
      <c r="AH21" s="13">
        <f t="shared" si="6"/>
        <v>0</v>
      </c>
      <c r="AI21" s="13">
        <f t="shared" si="6"/>
        <v>0</v>
      </c>
      <c r="AJ21" s="13">
        <f t="shared" si="6"/>
        <v>0</v>
      </c>
      <c r="AK21" s="13">
        <f t="shared" si="6"/>
        <v>0</v>
      </c>
      <c r="AL21" s="13">
        <f t="shared" si="6"/>
        <v>0</v>
      </c>
      <c r="AM21" s="13">
        <f t="shared" si="6"/>
        <v>0</v>
      </c>
      <c r="AN21" s="13">
        <f t="shared" si="6"/>
        <v>0</v>
      </c>
      <c r="AO21" s="13">
        <f t="shared" si="6"/>
        <v>0</v>
      </c>
    </row>
  </sheetData>
  <mergeCells count="5">
    <mergeCell ref="A2:A3"/>
    <mergeCell ref="B2:B3"/>
    <mergeCell ref="C2:O2"/>
    <mergeCell ref="P2:AB2"/>
    <mergeCell ref="AC2:A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tabSelected="1" workbookViewId="0">
      <selection activeCell="H12" sqref="H12"/>
    </sheetView>
  </sheetViews>
  <sheetFormatPr defaultRowHeight="15" x14ac:dyDescent="0.25"/>
  <cols>
    <col min="1" max="1" width="4.7109375" customWidth="1"/>
    <col min="2" max="2" width="30.5703125" customWidth="1"/>
  </cols>
  <sheetData>
    <row r="1" spans="1:41" x14ac:dyDescent="0.25">
      <c r="A1" t="s">
        <v>94</v>
      </c>
    </row>
    <row r="2" spans="1:41" x14ac:dyDescent="0.25">
      <c r="A2" s="29" t="s">
        <v>0</v>
      </c>
      <c r="B2" s="29" t="s">
        <v>81</v>
      </c>
      <c r="C2" s="30" t="s">
        <v>16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5" t="s">
        <v>22</v>
      </c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 t="s">
        <v>23</v>
      </c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ht="30" x14ac:dyDescent="0.25">
      <c r="A3" s="29"/>
      <c r="B3" s="29"/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1" t="s">
        <v>3</v>
      </c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15</v>
      </c>
      <c r="AC3" s="1" t="s">
        <v>3</v>
      </c>
      <c r="AD3" s="1" t="s">
        <v>4</v>
      </c>
      <c r="AE3" s="1" t="s">
        <v>5</v>
      </c>
      <c r="AF3" s="1" t="s">
        <v>6</v>
      </c>
      <c r="AG3" s="1" t="s">
        <v>7</v>
      </c>
      <c r="AH3" s="1" t="s">
        <v>8</v>
      </c>
      <c r="AI3" s="1" t="s">
        <v>9</v>
      </c>
      <c r="AJ3" s="1" t="s">
        <v>10</v>
      </c>
      <c r="AK3" s="1" t="s">
        <v>11</v>
      </c>
      <c r="AL3" s="1" t="s">
        <v>12</v>
      </c>
      <c r="AM3" s="1" t="s">
        <v>13</v>
      </c>
      <c r="AN3" s="1" t="s">
        <v>14</v>
      </c>
      <c r="AO3" s="1" t="s">
        <v>15</v>
      </c>
    </row>
    <row r="4" spans="1:41" x14ac:dyDescent="0.25">
      <c r="A4" s="8">
        <v>1</v>
      </c>
      <c r="B4" s="8" t="s">
        <v>82</v>
      </c>
      <c r="C4" s="8">
        <f>Выручка!D20</f>
        <v>0</v>
      </c>
      <c r="D4" s="8">
        <f>Выручка!E20</f>
        <v>0</v>
      </c>
      <c r="E4" s="8">
        <f>Выручка!F20</f>
        <v>0</v>
      </c>
      <c r="F4" s="8">
        <f>Выручка!G20</f>
        <v>0</v>
      </c>
      <c r="G4" s="8">
        <f>Выручка!H20</f>
        <v>0</v>
      </c>
      <c r="H4" s="8">
        <f>Выручка!I20</f>
        <v>0</v>
      </c>
      <c r="I4" s="8">
        <f>Выручка!J20</f>
        <v>0</v>
      </c>
      <c r="J4" s="8">
        <f>Выручка!K20</f>
        <v>0</v>
      </c>
      <c r="K4" s="8">
        <f>Выручка!L20</f>
        <v>0</v>
      </c>
      <c r="L4" s="8">
        <f>Выручка!M20</f>
        <v>0</v>
      </c>
      <c r="M4" s="8">
        <f>Выручка!N20</f>
        <v>0</v>
      </c>
      <c r="N4" s="8">
        <f>Выручка!O20</f>
        <v>0</v>
      </c>
      <c r="O4" s="8">
        <f>Выручка!P20</f>
        <v>0</v>
      </c>
      <c r="P4" s="1">
        <f>Выручка!Q20</f>
        <v>0</v>
      </c>
      <c r="Q4" s="1">
        <f>Выручка!R20</f>
        <v>0</v>
      </c>
      <c r="R4" s="1">
        <f>Выручка!S20</f>
        <v>0</v>
      </c>
      <c r="S4" s="1">
        <f>Выручка!T20</f>
        <v>0</v>
      </c>
      <c r="T4" s="1">
        <f>Выручка!U20</f>
        <v>0</v>
      </c>
      <c r="U4" s="1">
        <f>Выручка!V20</f>
        <v>0</v>
      </c>
      <c r="V4" s="1">
        <f>Выручка!W20</f>
        <v>0</v>
      </c>
      <c r="W4" s="1">
        <f>Выручка!X20</f>
        <v>0</v>
      </c>
      <c r="X4" s="1">
        <f>Выручка!Y20</f>
        <v>0</v>
      </c>
      <c r="Y4" s="1">
        <f>Выручка!Z20</f>
        <v>0</v>
      </c>
      <c r="Z4" s="1">
        <f>Выручка!AA20</f>
        <v>0</v>
      </c>
      <c r="AA4" s="1">
        <f>Выручка!AB20</f>
        <v>0</v>
      </c>
      <c r="AB4" s="1">
        <f>Выручка!AC20</f>
        <v>0</v>
      </c>
      <c r="AC4" s="1">
        <f>Выручка!AD20</f>
        <v>0</v>
      </c>
      <c r="AD4" s="1">
        <f>Выручка!AE20</f>
        <v>0</v>
      </c>
      <c r="AE4" s="1">
        <f>Выручка!AF20</f>
        <v>0</v>
      </c>
      <c r="AF4" s="1">
        <f>Выручка!AG20</f>
        <v>0</v>
      </c>
      <c r="AG4" s="1">
        <f>Выручка!AH20</f>
        <v>0</v>
      </c>
      <c r="AH4" s="1">
        <f>Выручка!AI20</f>
        <v>0</v>
      </c>
      <c r="AI4" s="1">
        <f>Выручка!AJ20</f>
        <v>0</v>
      </c>
      <c r="AJ4" s="1">
        <f>Выручка!AK20</f>
        <v>0</v>
      </c>
      <c r="AK4" s="1">
        <f>Выручка!AL20</f>
        <v>0</v>
      </c>
      <c r="AL4" s="1">
        <f>Выручка!AM20</f>
        <v>0</v>
      </c>
      <c r="AM4" s="1">
        <f>Выручка!AN20</f>
        <v>0</v>
      </c>
      <c r="AN4" s="1">
        <f>Выручка!AO20</f>
        <v>0</v>
      </c>
      <c r="AO4" s="1">
        <f>Выручка!AP20</f>
        <v>0</v>
      </c>
    </row>
    <row r="5" spans="1:41" ht="30" x14ac:dyDescent="0.25">
      <c r="A5" s="8">
        <v>2</v>
      </c>
      <c r="B5" s="8" t="s">
        <v>83</v>
      </c>
      <c r="C5" s="8">
        <f>'Общие расходы'!C21</f>
        <v>0</v>
      </c>
      <c r="D5" s="8">
        <f>'Общие расходы'!D21</f>
        <v>0</v>
      </c>
      <c r="E5" s="8">
        <f>'Общие расходы'!E21</f>
        <v>0</v>
      </c>
      <c r="F5" s="8">
        <f>'Общие расходы'!F21</f>
        <v>0</v>
      </c>
      <c r="G5" s="8">
        <f>'Общие расходы'!G21</f>
        <v>0</v>
      </c>
      <c r="H5" s="8">
        <f>'Общие расходы'!H21</f>
        <v>0</v>
      </c>
      <c r="I5" s="8">
        <f>'Общие расходы'!I21</f>
        <v>0</v>
      </c>
      <c r="J5" s="8">
        <f>'Общие расходы'!J21</f>
        <v>0</v>
      </c>
      <c r="K5" s="8">
        <f>'Общие расходы'!K21</f>
        <v>0</v>
      </c>
      <c r="L5" s="8">
        <f>'Общие расходы'!L21</f>
        <v>0</v>
      </c>
      <c r="M5" s="8">
        <f>'Общие расходы'!M21</f>
        <v>0</v>
      </c>
      <c r="N5" s="8">
        <f>'Общие расходы'!N21</f>
        <v>0</v>
      </c>
      <c r="O5" s="8">
        <f>'Общие расходы'!O21</f>
        <v>0</v>
      </c>
      <c r="P5" s="1">
        <f>'Общие расходы'!P21</f>
        <v>0</v>
      </c>
      <c r="Q5" s="1">
        <f>'Общие расходы'!Q21</f>
        <v>0</v>
      </c>
      <c r="R5" s="1">
        <f>'Общие расходы'!R21</f>
        <v>0</v>
      </c>
      <c r="S5" s="1">
        <f>'Общие расходы'!S21</f>
        <v>0</v>
      </c>
      <c r="T5" s="1">
        <f>'Общие расходы'!T21</f>
        <v>0</v>
      </c>
      <c r="U5" s="1">
        <f>'Общие расходы'!U21</f>
        <v>0</v>
      </c>
      <c r="V5" s="1">
        <f>'Общие расходы'!V21</f>
        <v>0</v>
      </c>
      <c r="W5" s="1">
        <f>'Общие расходы'!W21</f>
        <v>0</v>
      </c>
      <c r="X5" s="1">
        <f>'Общие расходы'!X21</f>
        <v>0</v>
      </c>
      <c r="Y5" s="1">
        <f>'Общие расходы'!Y21</f>
        <v>0</v>
      </c>
      <c r="Z5" s="1">
        <f>'Общие расходы'!Z21</f>
        <v>0</v>
      </c>
      <c r="AA5" s="1">
        <f>'Общие расходы'!AA21</f>
        <v>0</v>
      </c>
      <c r="AB5" s="1">
        <f>'Общие расходы'!AB21</f>
        <v>0</v>
      </c>
      <c r="AC5" s="1">
        <f>'Общие расходы'!AC21</f>
        <v>0</v>
      </c>
      <c r="AD5" s="1">
        <f>'Общие расходы'!AD21</f>
        <v>0</v>
      </c>
      <c r="AE5" s="1">
        <f>'Общие расходы'!AE21</f>
        <v>0</v>
      </c>
      <c r="AF5" s="1">
        <f>'Общие расходы'!AF21</f>
        <v>0</v>
      </c>
      <c r="AG5" s="1">
        <f>'Общие расходы'!AG21</f>
        <v>0</v>
      </c>
      <c r="AH5" s="1">
        <f>'Общие расходы'!AH21</f>
        <v>0</v>
      </c>
      <c r="AI5" s="1">
        <f>'Общие расходы'!AI21</f>
        <v>0</v>
      </c>
      <c r="AJ5" s="1">
        <f>'Общие расходы'!AJ21</f>
        <v>0</v>
      </c>
      <c r="AK5" s="1">
        <f>'Общие расходы'!AK21</f>
        <v>0</v>
      </c>
      <c r="AL5" s="1">
        <f>'Общие расходы'!AL21</f>
        <v>0</v>
      </c>
      <c r="AM5" s="1">
        <f>'Общие расходы'!AM21</f>
        <v>0</v>
      </c>
      <c r="AN5" s="1">
        <f>'Общие расходы'!AN21</f>
        <v>0</v>
      </c>
      <c r="AO5" s="1">
        <f>'Общие расходы'!AO21</f>
        <v>0</v>
      </c>
    </row>
    <row r="6" spans="1:41" ht="30" x14ac:dyDescent="0.25">
      <c r="A6" s="8">
        <v>3</v>
      </c>
      <c r="B6" s="8" t="s">
        <v>85</v>
      </c>
      <c r="C6" s="8">
        <f>C7+C8+C9+C10</f>
        <v>0</v>
      </c>
      <c r="D6" s="8">
        <f t="shared" ref="D6:AO6" si="0">D7+D8+D9+D10</f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8">
        <f t="shared" si="0"/>
        <v>0</v>
      </c>
      <c r="P6" s="8">
        <f t="shared" si="0"/>
        <v>0</v>
      </c>
      <c r="Q6" s="8">
        <f t="shared" si="0"/>
        <v>0</v>
      </c>
      <c r="R6" s="8">
        <f t="shared" si="0"/>
        <v>0</v>
      </c>
      <c r="S6" s="8">
        <f t="shared" si="0"/>
        <v>0</v>
      </c>
      <c r="T6" s="8">
        <f t="shared" si="0"/>
        <v>0</v>
      </c>
      <c r="U6" s="8">
        <f t="shared" si="0"/>
        <v>0</v>
      </c>
      <c r="V6" s="8">
        <f t="shared" si="0"/>
        <v>0</v>
      </c>
      <c r="W6" s="8">
        <f t="shared" si="0"/>
        <v>0</v>
      </c>
      <c r="X6" s="8">
        <f t="shared" si="0"/>
        <v>0</v>
      </c>
      <c r="Y6" s="8">
        <f t="shared" si="0"/>
        <v>0</v>
      </c>
      <c r="Z6" s="8">
        <f t="shared" si="0"/>
        <v>0</v>
      </c>
      <c r="AA6" s="8">
        <f t="shared" si="0"/>
        <v>0</v>
      </c>
      <c r="AB6" s="8">
        <f t="shared" si="0"/>
        <v>0</v>
      </c>
      <c r="AC6" s="8">
        <f t="shared" si="0"/>
        <v>0</v>
      </c>
      <c r="AD6" s="8">
        <f t="shared" si="0"/>
        <v>0</v>
      </c>
      <c r="AE6" s="8">
        <f t="shared" si="0"/>
        <v>0</v>
      </c>
      <c r="AF6" s="8">
        <f t="shared" si="0"/>
        <v>0</v>
      </c>
      <c r="AG6" s="8">
        <f t="shared" si="0"/>
        <v>0</v>
      </c>
      <c r="AH6" s="8">
        <f t="shared" si="0"/>
        <v>0</v>
      </c>
      <c r="AI6" s="8">
        <f t="shared" si="0"/>
        <v>0</v>
      </c>
      <c r="AJ6" s="8">
        <f t="shared" si="0"/>
        <v>0</v>
      </c>
      <c r="AK6" s="8">
        <f t="shared" si="0"/>
        <v>0</v>
      </c>
      <c r="AL6" s="8">
        <f t="shared" si="0"/>
        <v>0</v>
      </c>
      <c r="AM6" s="8">
        <f t="shared" si="0"/>
        <v>0</v>
      </c>
      <c r="AN6" s="8">
        <f t="shared" si="0"/>
        <v>0</v>
      </c>
      <c r="AO6" s="8">
        <f t="shared" si="0"/>
        <v>0</v>
      </c>
    </row>
    <row r="7" spans="1:41" x14ac:dyDescent="0.25">
      <c r="A7" s="8"/>
      <c r="B7" s="14" t="s">
        <v>86</v>
      </c>
      <c r="C7" s="8">
        <f>SUM(D7:O7)</f>
        <v>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>
        <f>SUM(Q7:AB7)</f>
        <v>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8">
        <f>SUM(AD7:AO7)</f>
        <v>0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x14ac:dyDescent="0.25">
      <c r="A8" s="8"/>
      <c r="B8" s="14" t="s">
        <v>87</v>
      </c>
      <c r="C8" s="8">
        <f t="shared" ref="C8:C10" si="1">SUM(D8:O8)</f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f t="shared" ref="P8:P10" si="2">SUM(Q8:AB8)</f>
        <v>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8">
        <f t="shared" ref="AC8:AC10" si="3">SUM(AD8:AO8)</f>
        <v>0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30" x14ac:dyDescent="0.25">
      <c r="A9" s="8"/>
      <c r="B9" s="14" t="s">
        <v>88</v>
      </c>
      <c r="C9" s="8">
        <f t="shared" si="1"/>
        <v>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>
        <f t="shared" si="2"/>
        <v>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8">
        <f t="shared" si="3"/>
        <v>0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30" x14ac:dyDescent="0.25">
      <c r="A10" s="8"/>
      <c r="B10" s="14" t="s">
        <v>89</v>
      </c>
      <c r="C10" s="8">
        <f t="shared" si="1"/>
        <v>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f t="shared" si="2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8">
        <f t="shared" si="3"/>
        <v>0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8">
        <v>4</v>
      </c>
      <c r="B11" s="8" t="s">
        <v>90</v>
      </c>
      <c r="C11" s="8">
        <f>C4-C5-C6</f>
        <v>0</v>
      </c>
      <c r="D11" s="8">
        <f t="shared" ref="D11:AO11" si="4">D4-D5-D6</f>
        <v>0</v>
      </c>
      <c r="E11" s="8">
        <f t="shared" si="4"/>
        <v>0</v>
      </c>
      <c r="F11" s="8">
        <f t="shared" si="4"/>
        <v>0</v>
      </c>
      <c r="G11" s="8">
        <f t="shared" si="4"/>
        <v>0</v>
      </c>
      <c r="H11" s="8">
        <f t="shared" si="4"/>
        <v>0</v>
      </c>
      <c r="I11" s="8">
        <f t="shared" si="4"/>
        <v>0</v>
      </c>
      <c r="J11" s="8">
        <f t="shared" si="4"/>
        <v>0</v>
      </c>
      <c r="K11" s="8">
        <f t="shared" si="4"/>
        <v>0</v>
      </c>
      <c r="L11" s="8">
        <f t="shared" si="4"/>
        <v>0</v>
      </c>
      <c r="M11" s="8">
        <f t="shared" si="4"/>
        <v>0</v>
      </c>
      <c r="N11" s="8">
        <f t="shared" si="4"/>
        <v>0</v>
      </c>
      <c r="O11" s="8">
        <f t="shared" si="4"/>
        <v>0</v>
      </c>
      <c r="P11" s="8">
        <f t="shared" si="4"/>
        <v>0</v>
      </c>
      <c r="Q11" s="8">
        <f t="shared" si="4"/>
        <v>0</v>
      </c>
      <c r="R11" s="8">
        <f t="shared" si="4"/>
        <v>0</v>
      </c>
      <c r="S11" s="8">
        <f t="shared" si="4"/>
        <v>0</v>
      </c>
      <c r="T11" s="8">
        <f t="shared" si="4"/>
        <v>0</v>
      </c>
      <c r="U11" s="8">
        <f t="shared" si="4"/>
        <v>0</v>
      </c>
      <c r="V11" s="8">
        <f t="shared" si="4"/>
        <v>0</v>
      </c>
      <c r="W11" s="8">
        <f t="shared" si="4"/>
        <v>0</v>
      </c>
      <c r="X11" s="8">
        <f t="shared" si="4"/>
        <v>0</v>
      </c>
      <c r="Y11" s="8">
        <f t="shared" si="4"/>
        <v>0</v>
      </c>
      <c r="Z11" s="8">
        <f t="shared" si="4"/>
        <v>0</v>
      </c>
      <c r="AA11" s="8">
        <f t="shared" si="4"/>
        <v>0</v>
      </c>
      <c r="AB11" s="8">
        <f t="shared" si="4"/>
        <v>0</v>
      </c>
      <c r="AC11" s="8">
        <f t="shared" si="4"/>
        <v>0</v>
      </c>
      <c r="AD11" s="8">
        <f t="shared" si="4"/>
        <v>0</v>
      </c>
      <c r="AE11" s="8">
        <f t="shared" si="4"/>
        <v>0</v>
      </c>
      <c r="AF11" s="8">
        <f t="shared" si="4"/>
        <v>0</v>
      </c>
      <c r="AG11" s="8">
        <f t="shared" si="4"/>
        <v>0</v>
      </c>
      <c r="AH11" s="8">
        <f t="shared" si="4"/>
        <v>0</v>
      </c>
      <c r="AI11" s="8">
        <f t="shared" si="4"/>
        <v>0</v>
      </c>
      <c r="AJ11" s="8">
        <f t="shared" si="4"/>
        <v>0</v>
      </c>
      <c r="AK11" s="8">
        <f t="shared" si="4"/>
        <v>0</v>
      </c>
      <c r="AL11" s="8">
        <f t="shared" si="4"/>
        <v>0</v>
      </c>
      <c r="AM11" s="8">
        <f t="shared" si="4"/>
        <v>0</v>
      </c>
      <c r="AN11" s="8">
        <f t="shared" si="4"/>
        <v>0</v>
      </c>
      <c r="AO11" s="8">
        <f t="shared" si="4"/>
        <v>0</v>
      </c>
    </row>
    <row r="12" spans="1:41" x14ac:dyDescent="0.25">
      <c r="A12" s="8">
        <v>5</v>
      </c>
      <c r="B12" s="8" t="s">
        <v>91</v>
      </c>
      <c r="C12" s="8">
        <f>C11*0.04</f>
        <v>0</v>
      </c>
      <c r="D12" s="8">
        <f t="shared" ref="D12:AO12" si="5">D11*0.04</f>
        <v>0</v>
      </c>
      <c r="E12" s="8">
        <f t="shared" si="5"/>
        <v>0</v>
      </c>
      <c r="F12" s="8">
        <f t="shared" si="5"/>
        <v>0</v>
      </c>
      <c r="G12" s="8">
        <f t="shared" si="5"/>
        <v>0</v>
      </c>
      <c r="H12" s="8">
        <f t="shared" si="5"/>
        <v>0</v>
      </c>
      <c r="I12" s="8">
        <f t="shared" si="5"/>
        <v>0</v>
      </c>
      <c r="J12" s="8">
        <f t="shared" si="5"/>
        <v>0</v>
      </c>
      <c r="K12" s="8">
        <f t="shared" si="5"/>
        <v>0</v>
      </c>
      <c r="L12" s="8">
        <f t="shared" si="5"/>
        <v>0</v>
      </c>
      <c r="M12" s="8">
        <f t="shared" si="5"/>
        <v>0</v>
      </c>
      <c r="N12" s="8">
        <f t="shared" si="5"/>
        <v>0</v>
      </c>
      <c r="O12" s="8">
        <f t="shared" si="5"/>
        <v>0</v>
      </c>
      <c r="P12" s="8">
        <f t="shared" si="5"/>
        <v>0</v>
      </c>
      <c r="Q12" s="8">
        <f t="shared" si="5"/>
        <v>0</v>
      </c>
      <c r="R12" s="8">
        <f t="shared" si="5"/>
        <v>0</v>
      </c>
      <c r="S12" s="8">
        <f t="shared" si="5"/>
        <v>0</v>
      </c>
      <c r="T12" s="8">
        <f t="shared" si="5"/>
        <v>0</v>
      </c>
      <c r="U12" s="8">
        <f t="shared" si="5"/>
        <v>0</v>
      </c>
      <c r="V12" s="8">
        <f t="shared" si="5"/>
        <v>0</v>
      </c>
      <c r="W12" s="8">
        <f t="shared" si="5"/>
        <v>0</v>
      </c>
      <c r="X12" s="8">
        <f t="shared" si="5"/>
        <v>0</v>
      </c>
      <c r="Y12" s="8">
        <f t="shared" si="5"/>
        <v>0</v>
      </c>
      <c r="Z12" s="8">
        <f t="shared" si="5"/>
        <v>0</v>
      </c>
      <c r="AA12" s="8">
        <f t="shared" si="5"/>
        <v>0</v>
      </c>
      <c r="AB12" s="8">
        <f t="shared" si="5"/>
        <v>0</v>
      </c>
      <c r="AC12" s="8">
        <f t="shared" si="5"/>
        <v>0</v>
      </c>
      <c r="AD12" s="8">
        <f t="shared" si="5"/>
        <v>0</v>
      </c>
      <c r="AE12" s="8">
        <f t="shared" si="5"/>
        <v>0</v>
      </c>
      <c r="AF12" s="8">
        <f t="shared" si="5"/>
        <v>0</v>
      </c>
      <c r="AG12" s="8">
        <f t="shared" si="5"/>
        <v>0</v>
      </c>
      <c r="AH12" s="8">
        <f t="shared" si="5"/>
        <v>0</v>
      </c>
      <c r="AI12" s="8">
        <f t="shared" si="5"/>
        <v>0</v>
      </c>
      <c r="AJ12" s="8">
        <f t="shared" si="5"/>
        <v>0</v>
      </c>
      <c r="AK12" s="8">
        <f t="shared" si="5"/>
        <v>0</v>
      </c>
      <c r="AL12" s="8">
        <f t="shared" si="5"/>
        <v>0</v>
      </c>
      <c r="AM12" s="8">
        <f t="shared" si="5"/>
        <v>0</v>
      </c>
      <c r="AN12" s="8">
        <f t="shared" si="5"/>
        <v>0</v>
      </c>
      <c r="AO12" s="8">
        <f t="shared" si="5"/>
        <v>0</v>
      </c>
    </row>
    <row r="13" spans="1:41" x14ac:dyDescent="0.25">
      <c r="A13" s="8">
        <v>6</v>
      </c>
      <c r="B13" s="8" t="s">
        <v>92</v>
      </c>
      <c r="C13" s="8">
        <f>C11-C12</f>
        <v>0</v>
      </c>
      <c r="D13" s="8">
        <f t="shared" ref="D13:AO13" si="6">D11-D12</f>
        <v>0</v>
      </c>
      <c r="E13" s="8">
        <f t="shared" si="6"/>
        <v>0</v>
      </c>
      <c r="F13" s="8">
        <f t="shared" si="6"/>
        <v>0</v>
      </c>
      <c r="G13" s="8">
        <f t="shared" si="6"/>
        <v>0</v>
      </c>
      <c r="H13" s="8">
        <f t="shared" si="6"/>
        <v>0</v>
      </c>
      <c r="I13" s="8">
        <f t="shared" si="6"/>
        <v>0</v>
      </c>
      <c r="J13" s="8">
        <f t="shared" si="6"/>
        <v>0</v>
      </c>
      <c r="K13" s="8">
        <f t="shared" si="6"/>
        <v>0</v>
      </c>
      <c r="L13" s="8">
        <f t="shared" si="6"/>
        <v>0</v>
      </c>
      <c r="M13" s="8">
        <f t="shared" si="6"/>
        <v>0</v>
      </c>
      <c r="N13" s="8">
        <f t="shared" si="6"/>
        <v>0</v>
      </c>
      <c r="O13" s="8">
        <f t="shared" si="6"/>
        <v>0</v>
      </c>
      <c r="P13" s="8">
        <f t="shared" si="6"/>
        <v>0</v>
      </c>
      <c r="Q13" s="8">
        <f t="shared" si="6"/>
        <v>0</v>
      </c>
      <c r="R13" s="8">
        <f t="shared" si="6"/>
        <v>0</v>
      </c>
      <c r="S13" s="8">
        <f t="shared" si="6"/>
        <v>0</v>
      </c>
      <c r="T13" s="8">
        <f t="shared" si="6"/>
        <v>0</v>
      </c>
      <c r="U13" s="8">
        <f t="shared" si="6"/>
        <v>0</v>
      </c>
      <c r="V13" s="8">
        <f t="shared" si="6"/>
        <v>0</v>
      </c>
      <c r="W13" s="8">
        <f t="shared" si="6"/>
        <v>0</v>
      </c>
      <c r="X13" s="8">
        <f t="shared" si="6"/>
        <v>0</v>
      </c>
      <c r="Y13" s="8">
        <f t="shared" si="6"/>
        <v>0</v>
      </c>
      <c r="Z13" s="8">
        <f t="shared" si="6"/>
        <v>0</v>
      </c>
      <c r="AA13" s="8">
        <f t="shared" si="6"/>
        <v>0</v>
      </c>
      <c r="AB13" s="8">
        <f t="shared" si="6"/>
        <v>0</v>
      </c>
      <c r="AC13" s="8">
        <f t="shared" si="6"/>
        <v>0</v>
      </c>
      <c r="AD13" s="8">
        <f t="shared" si="6"/>
        <v>0</v>
      </c>
      <c r="AE13" s="8">
        <f t="shared" si="6"/>
        <v>0</v>
      </c>
      <c r="AF13" s="8">
        <f t="shared" si="6"/>
        <v>0</v>
      </c>
      <c r="AG13" s="8">
        <f t="shared" si="6"/>
        <v>0</v>
      </c>
      <c r="AH13" s="8">
        <f t="shared" si="6"/>
        <v>0</v>
      </c>
      <c r="AI13" s="8">
        <f t="shared" si="6"/>
        <v>0</v>
      </c>
      <c r="AJ13" s="8">
        <f t="shared" si="6"/>
        <v>0</v>
      </c>
      <c r="AK13" s="8">
        <f t="shared" si="6"/>
        <v>0</v>
      </c>
      <c r="AL13" s="8">
        <f t="shared" si="6"/>
        <v>0</v>
      </c>
      <c r="AM13" s="8">
        <f t="shared" si="6"/>
        <v>0</v>
      </c>
      <c r="AN13" s="8">
        <f t="shared" si="6"/>
        <v>0</v>
      </c>
      <c r="AO13" s="8">
        <f t="shared" si="6"/>
        <v>0</v>
      </c>
    </row>
    <row r="14" spans="1:41" ht="30" x14ac:dyDescent="0.25">
      <c r="A14" s="15" t="s">
        <v>96</v>
      </c>
      <c r="B14" s="16" t="s">
        <v>95</v>
      </c>
      <c r="C14" s="16"/>
      <c r="D14" s="16">
        <f>D13</f>
        <v>0</v>
      </c>
      <c r="E14" s="16">
        <f>E13+D14</f>
        <v>0</v>
      </c>
      <c r="F14" s="16">
        <f t="shared" ref="F14:O14" si="7">F13+E14</f>
        <v>0</v>
      </c>
      <c r="G14" s="16">
        <f t="shared" si="7"/>
        <v>0</v>
      </c>
      <c r="H14" s="16">
        <f t="shared" si="7"/>
        <v>0</v>
      </c>
      <c r="I14" s="16">
        <f t="shared" si="7"/>
        <v>0</v>
      </c>
      <c r="J14" s="16">
        <f t="shared" si="7"/>
        <v>0</v>
      </c>
      <c r="K14" s="16">
        <f t="shared" si="7"/>
        <v>0</v>
      </c>
      <c r="L14" s="16">
        <f t="shared" si="7"/>
        <v>0</v>
      </c>
      <c r="M14" s="16">
        <f t="shared" si="7"/>
        <v>0</v>
      </c>
      <c r="N14" s="16">
        <f t="shared" si="7"/>
        <v>0</v>
      </c>
      <c r="O14" s="16">
        <f t="shared" si="7"/>
        <v>0</v>
      </c>
      <c r="P14" s="13"/>
      <c r="Q14" s="16">
        <f>Q13+O14</f>
        <v>0</v>
      </c>
      <c r="R14" s="13">
        <f>R13+Q14</f>
        <v>0</v>
      </c>
      <c r="S14" s="13">
        <f t="shared" ref="S14:AA14" si="8">S13+R14</f>
        <v>0</v>
      </c>
      <c r="T14" s="13">
        <f t="shared" si="8"/>
        <v>0</v>
      </c>
      <c r="U14" s="13">
        <f t="shared" si="8"/>
        <v>0</v>
      </c>
      <c r="V14" s="13">
        <f t="shared" si="8"/>
        <v>0</v>
      </c>
      <c r="W14" s="13">
        <f t="shared" si="8"/>
        <v>0</v>
      </c>
      <c r="X14" s="13">
        <f t="shared" si="8"/>
        <v>0</v>
      </c>
      <c r="Y14" s="13">
        <f t="shared" si="8"/>
        <v>0</v>
      </c>
      <c r="Z14" s="13">
        <f t="shared" si="8"/>
        <v>0</v>
      </c>
      <c r="AA14" s="13">
        <f t="shared" si="8"/>
        <v>0</v>
      </c>
      <c r="AB14" s="13">
        <f>AB13+AA14</f>
        <v>0</v>
      </c>
      <c r="AC14" s="13"/>
      <c r="AD14" s="13">
        <f>AD13+AB14</f>
        <v>0</v>
      </c>
      <c r="AE14" s="13">
        <f>AE13+AD14</f>
        <v>0</v>
      </c>
      <c r="AF14" s="13">
        <f t="shared" ref="AF14:AN14" si="9">AF13+AE14</f>
        <v>0</v>
      </c>
      <c r="AG14" s="13">
        <f t="shared" si="9"/>
        <v>0</v>
      </c>
      <c r="AH14" s="13">
        <f t="shared" si="9"/>
        <v>0</v>
      </c>
      <c r="AI14" s="13">
        <f t="shared" si="9"/>
        <v>0</v>
      </c>
      <c r="AJ14" s="13">
        <f t="shared" si="9"/>
        <v>0</v>
      </c>
      <c r="AK14" s="13">
        <f t="shared" si="9"/>
        <v>0</v>
      </c>
      <c r="AL14" s="13">
        <f t="shared" si="9"/>
        <v>0</v>
      </c>
      <c r="AM14" s="13">
        <f t="shared" si="9"/>
        <v>0</v>
      </c>
      <c r="AN14" s="13">
        <f t="shared" si="9"/>
        <v>0</v>
      </c>
      <c r="AO14" s="13">
        <f>AO13+AN14</f>
        <v>0</v>
      </c>
    </row>
    <row r="15" spans="1:4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41" x14ac:dyDescent="0.25">
      <c r="A16" s="19">
        <v>7</v>
      </c>
      <c r="B16" s="19" t="s">
        <v>97</v>
      </c>
      <c r="C16" s="19"/>
      <c r="D16" s="19">
        <f>'Инвестиционные расходы'!F17</f>
        <v>0</v>
      </c>
      <c r="E16" s="19">
        <f>C16</f>
        <v>0</v>
      </c>
      <c r="F16" s="19">
        <f t="shared" ref="F16:O16" si="10">D16</f>
        <v>0</v>
      </c>
      <c r="G16" s="19">
        <f t="shared" si="10"/>
        <v>0</v>
      </c>
      <c r="H16" s="19">
        <f t="shared" si="10"/>
        <v>0</v>
      </c>
      <c r="I16" s="19">
        <f t="shared" si="10"/>
        <v>0</v>
      </c>
      <c r="J16" s="19">
        <f t="shared" si="10"/>
        <v>0</v>
      </c>
      <c r="K16" s="19">
        <f t="shared" si="10"/>
        <v>0</v>
      </c>
      <c r="L16" s="19">
        <f t="shared" si="10"/>
        <v>0</v>
      </c>
      <c r="M16" s="19">
        <f t="shared" si="10"/>
        <v>0</v>
      </c>
      <c r="N16" s="19">
        <f t="shared" si="10"/>
        <v>0</v>
      </c>
      <c r="O16" s="19">
        <f t="shared" si="10"/>
        <v>0</v>
      </c>
      <c r="P16" s="20"/>
      <c r="Q16" s="19">
        <f>O16</f>
        <v>0</v>
      </c>
      <c r="R16" s="19">
        <f>Q16</f>
        <v>0</v>
      </c>
      <c r="S16" s="19">
        <f t="shared" ref="S16:AB16" si="11">R16</f>
        <v>0</v>
      </c>
      <c r="T16" s="19">
        <f t="shared" si="11"/>
        <v>0</v>
      </c>
      <c r="U16" s="19">
        <f t="shared" si="11"/>
        <v>0</v>
      </c>
      <c r="V16" s="19">
        <f t="shared" si="11"/>
        <v>0</v>
      </c>
      <c r="W16" s="19">
        <f t="shared" si="11"/>
        <v>0</v>
      </c>
      <c r="X16" s="19">
        <f t="shared" si="11"/>
        <v>0</v>
      </c>
      <c r="Y16" s="19">
        <f t="shared" si="11"/>
        <v>0</v>
      </c>
      <c r="Z16" s="19">
        <f t="shared" si="11"/>
        <v>0</v>
      </c>
      <c r="AA16" s="19">
        <f t="shared" si="11"/>
        <v>0</v>
      </c>
      <c r="AB16" s="19">
        <f t="shared" si="11"/>
        <v>0</v>
      </c>
      <c r="AC16" s="20"/>
      <c r="AD16" s="19">
        <f>AB16</f>
        <v>0</v>
      </c>
      <c r="AE16" s="19">
        <f t="shared" ref="AE16:AO16" si="12">AC16</f>
        <v>0</v>
      </c>
      <c r="AF16" s="19">
        <f t="shared" si="12"/>
        <v>0</v>
      </c>
      <c r="AG16" s="19">
        <f t="shared" si="12"/>
        <v>0</v>
      </c>
      <c r="AH16" s="19">
        <f t="shared" si="12"/>
        <v>0</v>
      </c>
      <c r="AI16" s="19">
        <f t="shared" si="12"/>
        <v>0</v>
      </c>
      <c r="AJ16" s="19">
        <f t="shared" si="12"/>
        <v>0</v>
      </c>
      <c r="AK16" s="19">
        <f t="shared" si="12"/>
        <v>0</v>
      </c>
      <c r="AL16" s="19">
        <f t="shared" si="12"/>
        <v>0</v>
      </c>
      <c r="AM16" s="19">
        <f t="shared" si="12"/>
        <v>0</v>
      </c>
      <c r="AN16" s="19">
        <f t="shared" si="12"/>
        <v>0</v>
      </c>
      <c r="AO16" s="19">
        <f t="shared" si="12"/>
        <v>0</v>
      </c>
    </row>
    <row r="17" spans="1:4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41" ht="75" x14ac:dyDescent="0.25">
      <c r="A18" s="21">
        <v>8</v>
      </c>
      <c r="B18" s="22" t="s">
        <v>104</v>
      </c>
      <c r="C18" s="22"/>
      <c r="D18" s="23" t="e">
        <f>D13/'Общие расходы'!D21</f>
        <v>#DIV/0!</v>
      </c>
      <c r="E18" s="23" t="e">
        <f>E13/'Общие расходы'!E21</f>
        <v>#DIV/0!</v>
      </c>
      <c r="F18" s="23" t="e">
        <f>F13/'Общие расходы'!F21</f>
        <v>#DIV/0!</v>
      </c>
      <c r="G18" s="23" t="e">
        <f>G13/'Общие расходы'!G21</f>
        <v>#DIV/0!</v>
      </c>
      <c r="H18" s="23" t="e">
        <f>H13/'Общие расходы'!H21</f>
        <v>#DIV/0!</v>
      </c>
      <c r="I18" s="23" t="e">
        <f>I13/'Общие расходы'!I21</f>
        <v>#DIV/0!</v>
      </c>
      <c r="J18" s="23" t="e">
        <f>J13/'Общие расходы'!J21</f>
        <v>#DIV/0!</v>
      </c>
      <c r="K18" s="23" t="e">
        <f>K13/'Общие расходы'!K21</f>
        <v>#DIV/0!</v>
      </c>
      <c r="L18" s="23" t="e">
        <f>L13/'Общие расходы'!L21</f>
        <v>#DIV/0!</v>
      </c>
      <c r="M18" s="23" t="e">
        <f>M13/'Общие расходы'!M21</f>
        <v>#DIV/0!</v>
      </c>
      <c r="N18" s="23" t="e">
        <f>N13/'Общие расходы'!N21</f>
        <v>#DIV/0!</v>
      </c>
      <c r="O18" s="23" t="e">
        <f>O13/'Общие расходы'!O21</f>
        <v>#DIV/0!</v>
      </c>
      <c r="P18" s="24"/>
      <c r="Q18" s="23" t="e">
        <f>Q13/'Общие расходы'!Q21</f>
        <v>#DIV/0!</v>
      </c>
      <c r="R18" s="23" t="e">
        <f>R13/'Общие расходы'!R21</f>
        <v>#DIV/0!</v>
      </c>
      <c r="S18" s="23" t="e">
        <f>S13/'Общие расходы'!S21</f>
        <v>#DIV/0!</v>
      </c>
      <c r="T18" s="23" t="e">
        <f>T13/'Общие расходы'!T21</f>
        <v>#DIV/0!</v>
      </c>
      <c r="U18" s="23" t="e">
        <f>U13/'Общие расходы'!U21</f>
        <v>#DIV/0!</v>
      </c>
      <c r="V18" s="23" t="e">
        <f>V13/'Общие расходы'!V21</f>
        <v>#DIV/0!</v>
      </c>
      <c r="W18" s="23" t="e">
        <f>W13/'Общие расходы'!W21</f>
        <v>#DIV/0!</v>
      </c>
      <c r="X18" s="23" t="e">
        <f>X13/'Общие расходы'!X21</f>
        <v>#DIV/0!</v>
      </c>
      <c r="Y18" s="23" t="e">
        <f>Y13/'Общие расходы'!Y21</f>
        <v>#DIV/0!</v>
      </c>
      <c r="Z18" s="23" t="e">
        <f>Z13/'Общие расходы'!Z21</f>
        <v>#DIV/0!</v>
      </c>
      <c r="AA18" s="23" t="e">
        <f>AA13/'Общие расходы'!AA21</f>
        <v>#DIV/0!</v>
      </c>
      <c r="AB18" s="23" t="e">
        <f>AB13/'Общие расходы'!AB21</f>
        <v>#DIV/0!</v>
      </c>
      <c r="AC18" s="24"/>
      <c r="AD18" s="23" t="e">
        <f>AD13/'Общие расходы'!AD21</f>
        <v>#DIV/0!</v>
      </c>
      <c r="AE18" s="23" t="e">
        <f>AE13/'Общие расходы'!AE21</f>
        <v>#DIV/0!</v>
      </c>
      <c r="AF18" s="23" t="e">
        <f>AF13/'Общие расходы'!AF21</f>
        <v>#DIV/0!</v>
      </c>
      <c r="AG18" s="23" t="e">
        <f>AG13/'Общие расходы'!AG21</f>
        <v>#DIV/0!</v>
      </c>
      <c r="AH18" s="23" t="e">
        <f>AH13/'Общие расходы'!AH21</f>
        <v>#DIV/0!</v>
      </c>
      <c r="AI18" s="23" t="e">
        <f>AI13/'Общие расходы'!AI21</f>
        <v>#DIV/0!</v>
      </c>
      <c r="AJ18" s="23" t="e">
        <f>AJ13/'Общие расходы'!AJ21</f>
        <v>#DIV/0!</v>
      </c>
      <c r="AK18" s="23" t="e">
        <f>AK13/'Общие расходы'!AK21</f>
        <v>#DIV/0!</v>
      </c>
      <c r="AL18" s="23" t="e">
        <f>AL13/'Общие расходы'!AL21</f>
        <v>#DIV/0!</v>
      </c>
      <c r="AM18" s="23" t="e">
        <f>AM13/'Общие расходы'!AM21</f>
        <v>#DIV/0!</v>
      </c>
      <c r="AN18" s="23" t="e">
        <f>AN13/'Общие расходы'!AN21</f>
        <v>#DIV/0!</v>
      </c>
      <c r="AO18" s="23" t="e">
        <f>AO13/'Общие расходы'!AO21</f>
        <v>#DIV/0!</v>
      </c>
    </row>
    <row r="19" spans="1:4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4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4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</sheetData>
  <mergeCells count="5">
    <mergeCell ref="A2:A3"/>
    <mergeCell ref="B2:B3"/>
    <mergeCell ref="C2:O2"/>
    <mergeCell ref="P2:AB2"/>
    <mergeCell ref="AC2:A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Инвестиционные расходы</vt:lpstr>
      <vt:lpstr>Выручка</vt:lpstr>
      <vt:lpstr>Прямые расходы на сырье и матер</vt:lpstr>
      <vt:lpstr>Накладные расходы</vt:lpstr>
      <vt:lpstr>Общие расходы</vt:lpstr>
      <vt:lpstr>Финансовые результаты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SN122019043</cp:lastModifiedBy>
  <dcterms:created xsi:type="dcterms:W3CDTF">2022-02-15T04:16:41Z</dcterms:created>
  <dcterms:modified xsi:type="dcterms:W3CDTF">2022-02-15T07:06:12Z</dcterms:modified>
</cp:coreProperties>
</file>